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azauditor-my.sharepoint.com/personal/myakus_azauditor_gov/Documents/Documents/ASD Letters on Letterhead/Web/"/>
    </mc:Choice>
  </mc:AlternateContent>
  <xr:revisionPtr revIDLastSave="0" documentId="8_{2DC4F37C-BE7A-4B73-95E0-E9394340FE62}" xr6:coauthVersionLast="47" xr6:coauthVersionMax="47" xr10:uidLastSave="{00000000-0000-0000-0000-000000000000}"/>
  <bookViews>
    <workbookView xWindow="-110" yWindow="-110" windowWidth="19420" windowHeight="10300" firstSheet="3" activeTab="3" xr2:uid="{F58CB91E-6CFA-4C0A-8C30-52D6D5779CBF}"/>
  </bookViews>
  <sheets>
    <sheet name="Cover" sheetId="1" r:id="rId1"/>
    <sheet name="Title Page" sheetId="2" r:id="rId2"/>
    <sheet name="Table of Contents" sheetId="3" r:id="rId3"/>
    <sheet name="Resolution" sheetId="4" r:id="rId4"/>
    <sheet name="Schedule A" sheetId="14" r:id="rId5"/>
    <sheet name="Schedule B" sheetId="6" r:id="rId6"/>
    <sheet name="Schedule C" sheetId="7" r:id="rId7"/>
    <sheet name="Schedule D" sheetId="8" r:id="rId8"/>
    <sheet name="Schedule E" sheetId="9" r:id="rId9"/>
    <sheet name="Schedule F" sheetId="10" r:id="rId10"/>
    <sheet name="Schedule G" sheetId="11" r:id="rId11"/>
    <sheet name="Instructions" sheetId="15" r:id="rId12"/>
  </sheets>
  <definedNames>
    <definedName name="_xlnm._FilterDatabase" localSheetId="11" hidden="1">Instructions!$A$1:$L$78</definedName>
    <definedName name="_Hlk510620005" localSheetId="11">Instructions!$C$42</definedName>
    <definedName name="ACwvu.PAGE._.BREAKS." localSheetId="6" hidden="1">'Schedule C'!$A$1</definedName>
    <definedName name="Expenditures_Expenses_by_Department">'Schedule F'!$B$2</definedName>
    <definedName name="Expenditures_Expenses_by_Fund">'Schedule E'!$A$2</definedName>
    <definedName name="Full_Time_Employees_and_Personnel_Compensation">'Schedule G'!$A$2</definedName>
    <definedName name="GeneralInstructions">Instructions!$C$3</definedName>
    <definedName name="InstructionsInstructions">Instructions!$C$5</definedName>
    <definedName name="Other_Financing_Sources__Uses__and_Interfund_Transfers">'Schedule D'!$A$2</definedName>
    <definedName name="_xlnm.Print_Area" localSheetId="11">Instructions!$A$1:$C$78</definedName>
    <definedName name="_xlnm.Print_Area" localSheetId="5">'Schedule B'!$A$1:$I$49</definedName>
    <definedName name="_xlnm.Print_Area" localSheetId="6">'Schedule C'!$A$1:$I$119</definedName>
    <definedName name="_xlnm.Print_Area" localSheetId="7">'Schedule D'!$A$1:$I$59</definedName>
    <definedName name="_xlnm.Print_Area" localSheetId="8">'Schedule E'!$A$1:$J$55</definedName>
    <definedName name="_xlnm.Print_Area" localSheetId="9">'Schedule F'!$A$1:$J$58</definedName>
    <definedName name="_xlnm.Print_Area" localSheetId="10">'Schedule G'!$A$1:$N$45</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soluClosing">Instructions!$C$12</definedName>
    <definedName name="ResoluPara1">Instructions!$C$7</definedName>
    <definedName name="ResoluPara2">Instructions!$C$8</definedName>
    <definedName name="ResoluPara3">Instructions!$C$9</definedName>
    <definedName name="ResoluPara5">Instructions!$C$10</definedName>
    <definedName name="ResoluPara6">Instructions!$C$11</definedName>
    <definedName name="Resolution_for_the_Adoption_of_the_Budget">Resolution!$A$3</definedName>
    <definedName name="ResolutionGeneral">Instructions!$C$6</definedName>
    <definedName name="Revenues_Other_Than_Property_Taxes">'Schedule C'!$A$2</definedName>
    <definedName name="SchA5A1">Instructions!$C$47</definedName>
    <definedName name="SchAacutalexpCY">Instructions!$C$15</definedName>
    <definedName name="SchAAdoptedBudExp">Instructions!$C$14</definedName>
    <definedName name="SchAbudExpBY">Instructions!$C$30</definedName>
    <definedName name="SchAestRevnotTaxBY">Instructions!$C$20</definedName>
    <definedName name="SchAExpLimCom1">Instructions!$C$31</definedName>
    <definedName name="SchAExpLimCom2">Instructions!$C$32</definedName>
    <definedName name="SchAExpLimCom3">Instructions!$C$34</definedName>
    <definedName name="SchAExpLimCom4">Instructions!$C$35</definedName>
    <definedName name="SchAExpLimCom5">Instructions!$C$36</definedName>
    <definedName name="SchAExpLimCom6">Instructions!$C$37</definedName>
    <definedName name="SchAfundNPjuly1">Instructions!$C$16</definedName>
    <definedName name="SchAinterfunTransferBY">Instructions!$C$22</definedName>
    <definedName name="SchALine_1">Instructions!$B$14</definedName>
    <definedName name="SchAotherFinSourcUseBY">Instructions!$C$21</definedName>
    <definedName name="SchAprimaryProptax">Instructions!$C$18</definedName>
    <definedName name="SchAreductionNotAvailable">Instructions!$C$23</definedName>
    <definedName name="SchAsecondaryPropTax">Instructions!$C$19</definedName>
    <definedName name="SchAtitle">Instructions!$C$13</definedName>
    <definedName name="SchAtotalFinReAvaBY">Instructions!$C$29</definedName>
    <definedName name="SchB3A">Instructions!$C$41</definedName>
    <definedName name="SchB3B">Instructions!$C$42</definedName>
    <definedName name="SchB3C">Instructions!$C$43</definedName>
    <definedName name="SchB4A1">Instructions!$C$44</definedName>
    <definedName name="SchB4A2">Instructions!#REF!</definedName>
    <definedName name="SchB4A3">Instructions!#REF!</definedName>
    <definedName name="SchB4B1">Instructions!$C$45</definedName>
    <definedName name="SchB4B3">Instructions!#REF!</definedName>
    <definedName name="SchB4C">Instructions!$C$46</definedName>
    <definedName name="SchB51">Instructions!$C$47</definedName>
    <definedName name="SchB5A2">Instructions!#REF!</definedName>
    <definedName name="SchB5A3">Instructions!#REF!</definedName>
    <definedName name="SchB5B">Instructions!$C$48</definedName>
    <definedName name="SchBPropertyTax1">Instructions!$C$38</definedName>
    <definedName name="SchBPropertyTax2">Instructions!$C$40</definedName>
    <definedName name="SchC1">Instructions!$C$50</definedName>
    <definedName name="SchC2">Instructions!$C$52</definedName>
    <definedName name="SchC3">Instructions!$C$53</definedName>
    <definedName name="SchC4">Instructions!$C$54</definedName>
    <definedName name="SchCtitle">Instructions!$C$49</definedName>
    <definedName name="SchD1">Instructions!$C$56</definedName>
    <definedName name="SchD2">Instructions!$C$57</definedName>
    <definedName name="SchD3">Instructions!$C$58</definedName>
    <definedName name="SchD4">Instructions!$C$59</definedName>
    <definedName name="SchDtitle">Instructions!$C$55</definedName>
    <definedName name="SchE1">Instructions!$C$60</definedName>
    <definedName name="SchE2">Instructions!$C$61</definedName>
    <definedName name="SchE3">Instructions!$C$62</definedName>
    <definedName name="SchE4">Instructions!$C$63</definedName>
    <definedName name="SchE5">Instructions!$C$64</definedName>
    <definedName name="ScheB4A2">Instructions!#REF!</definedName>
    <definedName name="ScheB4B2">Instructions!#REF!</definedName>
    <definedName name="ScheB4B3">Instructions!#REF!</definedName>
    <definedName name="SCHEDULEB">'Schedule B'!$A$1:$I$47</definedName>
    <definedName name="SCHEDULEC">'Schedule C'!$A$6:$I$129</definedName>
    <definedName name="SCHEDULED">'Schedule D'!$A$9:$I$58</definedName>
    <definedName name="SCHEDULEE" localSheetId="9">'Schedule F'!$B$1:$J$60</definedName>
    <definedName name="SCHEDULEE" localSheetId="10">'Schedule G'!$A$1:$J$48</definedName>
    <definedName name="SCHEDULEE">'Schedule E'!$A$1:$J$56</definedName>
    <definedName name="ScheF1">Instructions!$C$66</definedName>
    <definedName name="ScheF2">Instructions!$C$67</definedName>
    <definedName name="ScheF3">Instructions!$C$68</definedName>
    <definedName name="ScheF4">Instructions!$C$69</definedName>
    <definedName name="ScheF5">Instructions!$C$70</definedName>
    <definedName name="ScheFtitle">Instructions!$C$65</definedName>
    <definedName name="ScheG1">Instructions!$C$72</definedName>
    <definedName name="ScheG2">Instructions!$C$73</definedName>
    <definedName name="ScheG3">Instructions!$C$74</definedName>
    <definedName name="ScheG4">Instructions!$C$75</definedName>
    <definedName name="ScheG5">Instructions!$C$76</definedName>
    <definedName name="ScheG6">Instructions!$C$77</definedName>
    <definedName name="ScheG7">Instructions!$C$78</definedName>
    <definedName name="ScheGtitle">Instructions!$C$71</definedName>
    <definedName name="SchF1">Instructions!$C$61</definedName>
    <definedName name="SchFtitle">Instructions!$C$60</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 name="Z_C1EA6AC8_5196_415A_9446_EBA448A333C6_.wvu.PrintArea" localSheetId="9" hidden="1">'Schedule F'!$B$1:$J$59</definedName>
    <definedName name="Z_C1EA6AC8_5196_415A_9446_EBA448A333C6_.wvu.PrintArea" localSheetId="10" hidden="1">'Schedule G'!$A$1:$J$47</definedName>
    <definedName name="Z_F94502DD_FE7E_4E7C_BE4C_D6208EA4A7DB_.wvu.PrintArea" localSheetId="10" hidden="1">'Schedule G'!$A$1:$J$47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4" l="1"/>
  <c r="E14" i="14"/>
  <c r="I15" i="8"/>
  <c r="G15" i="8"/>
  <c r="E15" i="8"/>
  <c r="C15" i="8"/>
  <c r="K19" i="14" l="1"/>
  <c r="A16" i="14"/>
  <c r="A3" i="11" l="1"/>
  <c r="A3" i="10"/>
  <c r="A3" i="9"/>
  <c r="A3" i="8"/>
  <c r="A3" i="7"/>
  <c r="A3" i="6"/>
  <c r="A3" i="14"/>
  <c r="A5" i="4"/>
  <c r="A5" i="3"/>
  <c r="A5" i="2"/>
  <c r="H32" i="9"/>
  <c r="G8" i="14" l="1"/>
  <c r="D39" i="10" l="1"/>
  <c r="D56" i="10"/>
  <c r="K18" i="14" l="1"/>
  <c r="K9" i="14"/>
  <c r="A1" i="14" l="1"/>
  <c r="K26" i="14" l="1"/>
  <c r="A23" i="14"/>
  <c r="J26" i="14"/>
  <c r="A24" i="14"/>
  <c r="A10" i="14" l="1"/>
  <c r="N41" i="11" l="1"/>
  <c r="N42" i="11"/>
  <c r="N40" i="11"/>
  <c r="N18" i="11"/>
  <c r="N17" i="11"/>
  <c r="N43" i="11" l="1"/>
  <c r="L43" i="11"/>
  <c r="J43" i="11"/>
  <c r="H43" i="11"/>
  <c r="F43" i="11"/>
  <c r="D43" i="11"/>
  <c r="A17" i="14" l="1"/>
  <c r="A9" i="14" l="1"/>
  <c r="I85" i="7" l="1"/>
  <c r="K21" i="14" l="1"/>
  <c r="K22" i="14"/>
  <c r="K20" i="14"/>
  <c r="E11" i="14" l="1"/>
  <c r="K11" i="14" s="1"/>
  <c r="E10" i="14"/>
  <c r="F38" i="9"/>
  <c r="D38" i="9"/>
  <c r="F32" i="9"/>
  <c r="D32" i="9"/>
  <c r="F26" i="9"/>
  <c r="D26" i="9"/>
  <c r="F20" i="9"/>
  <c r="D20" i="9"/>
  <c r="K10" i="14" l="1"/>
  <c r="H7" i="14"/>
  <c r="G7" i="14"/>
  <c r="F7" i="14"/>
  <c r="E7" i="14"/>
  <c r="A15" i="14" l="1"/>
  <c r="A14" i="14"/>
  <c r="A13" i="14"/>
  <c r="A12" i="14"/>
  <c r="A11" i="14"/>
  <c r="A7" i="14"/>
  <c r="A8" i="14"/>
  <c r="N36" i="11" l="1"/>
  <c r="N35" i="11"/>
  <c r="N34" i="11"/>
  <c r="N37" i="11" s="1"/>
  <c r="N30" i="11"/>
  <c r="N29" i="11"/>
  <c r="N28" i="11"/>
  <c r="N24" i="11"/>
  <c r="N23" i="11"/>
  <c r="N22" i="11"/>
  <c r="N16" i="11"/>
  <c r="N19" i="11" s="1"/>
  <c r="N12" i="11"/>
  <c r="N11" i="11"/>
  <c r="N10" i="11"/>
  <c r="N7" i="11"/>
  <c r="N5" i="11"/>
  <c r="L5" i="11"/>
  <c r="J5" i="11"/>
  <c r="H5" i="11"/>
  <c r="F5" i="11"/>
  <c r="D5" i="11"/>
  <c r="J6" i="10"/>
  <c r="H6" i="10"/>
  <c r="F6" i="10"/>
  <c r="D6" i="10"/>
  <c r="J6" i="9"/>
  <c r="H6" i="9"/>
  <c r="F6" i="9"/>
  <c r="D6" i="9"/>
  <c r="G6" i="8"/>
  <c r="C6" i="8"/>
  <c r="I6" i="7"/>
  <c r="G6" i="7"/>
  <c r="E6" i="7"/>
  <c r="G5" i="6"/>
  <c r="A1" i="8"/>
  <c r="A1" i="9"/>
  <c r="A1" i="10"/>
  <c r="A1" i="11"/>
  <c r="B1" i="7"/>
  <c r="I5" i="6"/>
  <c r="A1" i="6"/>
  <c r="A1" i="4"/>
  <c r="A1" i="3"/>
  <c r="A3" i="2"/>
  <c r="L37" i="11"/>
  <c r="L31" i="11"/>
  <c r="L25" i="11"/>
  <c r="L19" i="11"/>
  <c r="L13" i="11"/>
  <c r="J37" i="11"/>
  <c r="H37" i="11"/>
  <c r="F37" i="11"/>
  <c r="D37" i="11"/>
  <c r="J31" i="11"/>
  <c r="H31" i="11"/>
  <c r="F31" i="11"/>
  <c r="D31" i="11"/>
  <c r="J25" i="11"/>
  <c r="H25" i="11"/>
  <c r="F25" i="11"/>
  <c r="D25" i="11"/>
  <c r="J19" i="11"/>
  <c r="H19" i="11"/>
  <c r="F19" i="11"/>
  <c r="D19" i="11"/>
  <c r="J13" i="11"/>
  <c r="H13" i="11"/>
  <c r="F13" i="11"/>
  <c r="F45" i="11" s="1"/>
  <c r="D13" i="11"/>
  <c r="D45" i="11" s="1"/>
  <c r="D23" i="10"/>
  <c r="F23" i="10"/>
  <c r="H23" i="10"/>
  <c r="J23" i="10"/>
  <c r="F39" i="10"/>
  <c r="H39" i="10"/>
  <c r="J39" i="10"/>
  <c r="F56" i="10"/>
  <c r="H56" i="10"/>
  <c r="J56" i="10"/>
  <c r="H20" i="9"/>
  <c r="J20" i="9"/>
  <c r="E24" i="14" s="1"/>
  <c r="H26" i="9"/>
  <c r="F8" i="14" s="1"/>
  <c r="J26" i="9"/>
  <c r="F24" i="14" s="1"/>
  <c r="J32" i="9"/>
  <c r="G24" i="14" s="1"/>
  <c r="H38" i="9"/>
  <c r="H8" i="14" s="1"/>
  <c r="J38" i="9"/>
  <c r="H24" i="14" s="1"/>
  <c r="D44" i="9"/>
  <c r="F44" i="9"/>
  <c r="H44" i="9"/>
  <c r="I8" i="14" s="1"/>
  <c r="J44" i="9"/>
  <c r="I24" i="14" s="1"/>
  <c r="D50" i="9"/>
  <c r="F50" i="9"/>
  <c r="H50" i="9"/>
  <c r="J8" i="14" s="1"/>
  <c r="J50" i="9"/>
  <c r="J24" i="14" s="1"/>
  <c r="E13" i="14"/>
  <c r="E15" i="14"/>
  <c r="E16" i="14"/>
  <c r="C26" i="8"/>
  <c r="F13" i="14" s="1"/>
  <c r="E26" i="8"/>
  <c r="F14" i="14" s="1"/>
  <c r="G26" i="8"/>
  <c r="F15" i="14" s="1"/>
  <c r="I26" i="8"/>
  <c r="F16" i="14" s="1"/>
  <c r="C33" i="8"/>
  <c r="G13" i="14" s="1"/>
  <c r="E33" i="8"/>
  <c r="G14" i="14" s="1"/>
  <c r="G33" i="8"/>
  <c r="G15" i="14" s="1"/>
  <c r="I33" i="8"/>
  <c r="G16" i="14" s="1"/>
  <c r="C40" i="8"/>
  <c r="H13" i="14" s="1"/>
  <c r="E40" i="8"/>
  <c r="H14" i="14" s="1"/>
  <c r="G40" i="8"/>
  <c r="H15" i="14" s="1"/>
  <c r="I40" i="8"/>
  <c r="H16" i="14" s="1"/>
  <c r="C47" i="8"/>
  <c r="I13" i="14" s="1"/>
  <c r="E47" i="8"/>
  <c r="I14" i="14" s="1"/>
  <c r="G47" i="8"/>
  <c r="I15" i="14" s="1"/>
  <c r="I47" i="8"/>
  <c r="I16" i="14" s="1"/>
  <c r="C54" i="8"/>
  <c r="J13" i="14" s="1"/>
  <c r="E54" i="8"/>
  <c r="J14" i="14" s="1"/>
  <c r="G54" i="8"/>
  <c r="J15" i="14" s="1"/>
  <c r="I54" i="8"/>
  <c r="J16" i="14" s="1"/>
  <c r="E63" i="7"/>
  <c r="G63" i="7"/>
  <c r="I63" i="7"/>
  <c r="E73" i="7"/>
  <c r="G73" i="7"/>
  <c r="I73" i="7"/>
  <c r="E79" i="7"/>
  <c r="G79" i="7"/>
  <c r="I79" i="7"/>
  <c r="E85" i="7"/>
  <c r="G85" i="7"/>
  <c r="E93" i="7"/>
  <c r="G93" i="7"/>
  <c r="I93" i="7"/>
  <c r="G12" i="14" s="1"/>
  <c r="E100" i="7"/>
  <c r="G100" i="7"/>
  <c r="I100" i="7"/>
  <c r="H12" i="14" s="1"/>
  <c r="E107" i="7"/>
  <c r="G107" i="7"/>
  <c r="I107" i="7"/>
  <c r="I12" i="14" s="1"/>
  <c r="E114" i="7"/>
  <c r="G114" i="7"/>
  <c r="I114" i="7"/>
  <c r="J12" i="14" s="1"/>
  <c r="G18" i="6"/>
  <c r="G19" i="6" s="1"/>
  <c r="I18" i="6"/>
  <c r="I19" i="6" s="1"/>
  <c r="G25" i="6"/>
  <c r="G30" i="6" s="1"/>
  <c r="G29" i="6"/>
  <c r="G41" i="6"/>
  <c r="I41" i="6"/>
  <c r="H45" i="11" l="1"/>
  <c r="G87" i="7"/>
  <c r="G117" i="7" s="1"/>
  <c r="J45" i="11"/>
  <c r="L45" i="11"/>
  <c r="E87" i="7"/>
  <c r="E117" i="7" s="1"/>
  <c r="N13" i="11"/>
  <c r="N31" i="11"/>
  <c r="I23" i="14"/>
  <c r="G23" i="14"/>
  <c r="J23" i="14"/>
  <c r="K16" i="14"/>
  <c r="K15" i="14"/>
  <c r="H23" i="14"/>
  <c r="N25" i="11"/>
  <c r="J7" i="14"/>
  <c r="I7" i="14"/>
  <c r="K24" i="14"/>
  <c r="K13" i="14"/>
  <c r="J53" i="9"/>
  <c r="C58" i="8"/>
  <c r="I87" i="7"/>
  <c r="E12" i="14"/>
  <c r="E8" i="14"/>
  <c r="K8" i="14" s="1"/>
  <c r="H53" i="9"/>
  <c r="F53" i="9"/>
  <c r="D53" i="9"/>
  <c r="E58" i="8"/>
  <c r="I58" i="8"/>
  <c r="G58" i="8"/>
  <c r="N45" i="11" l="1"/>
  <c r="K7" i="14"/>
  <c r="I117" i="7"/>
  <c r="F12" i="14"/>
  <c r="K14" i="14"/>
  <c r="K27" i="14" s="1"/>
  <c r="K29" i="14" s="1"/>
  <c r="K31" i="14" s="1"/>
  <c r="J27" i="14" l="1"/>
  <c r="J29" i="14" s="1"/>
  <c r="J31" i="14" s="1"/>
  <c r="F23" i="14"/>
  <c r="K23" i="14" s="1"/>
  <c r="K12" i="14"/>
</calcChain>
</file>

<file path=xl/sharedStrings.xml><?xml version="1.0" encoding="utf-8"?>
<sst xmlns="http://schemas.openxmlformats.org/spreadsheetml/2006/main" count="773" uniqueCount="343">
  <si>
    <t>Before using the enclosed schedules, please complete the following:</t>
  </si>
  <si>
    <t xml:space="preserve">Completing the steps below will populate the heading for each of the attached schedules. </t>
  </si>
  <si>
    <t>1. Select the county name:</t>
  </si>
  <si>
    <t xml:space="preserve">Select from drop-down </t>
  </si>
  <si>
    <t xml:space="preserve">2. Select the budget year: </t>
  </si>
  <si>
    <t>select</t>
  </si>
  <si>
    <r>
      <t>Arizona Revised Statutes (A.R.S.) §§42-17101 and 42-17102 require counties to prepare annual budgets on forms the Arizona Auditor General developed. The official forms on Schedules A through G include all elements statute requires that counties</t>
    </r>
    <r>
      <rPr>
        <b/>
        <sz val="12"/>
        <color rgb="FF000000"/>
        <rFont val="Arial"/>
        <family val="2"/>
      </rPr>
      <t xml:space="preserve"> </t>
    </r>
    <r>
      <rPr>
        <b/>
        <sz val="12"/>
        <rFont val="Arial"/>
        <family val="2"/>
      </rPr>
      <t>must</t>
    </r>
    <r>
      <rPr>
        <sz val="12"/>
        <rFont val="Arial"/>
        <family val="2"/>
      </rPr>
      <t xml:space="preserve"> include in their budget. </t>
    </r>
    <r>
      <rPr>
        <b/>
        <sz val="12"/>
        <rFont val="Arial"/>
        <family val="2"/>
      </rPr>
      <t>Please note, a county may choose to add more information or detail than statute requires within the official budget forms.</t>
    </r>
  </si>
  <si>
    <r>
      <t xml:space="preserve">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
    </r>
    <r>
      <rPr>
        <b/>
        <sz val="12"/>
        <color rgb="FF000000"/>
        <rFont val="Arial"/>
        <family val="2"/>
      </rPr>
      <t xml:space="preserve">To return to the related schedule after reviewing the instructions, simply click on the schedule's tab at the bottom of the Excel screen or press the Alt and back arrow keys. </t>
    </r>
    <r>
      <rPr>
        <sz val="12"/>
        <color rgb="FF000000"/>
        <rFont val="Arial"/>
        <family val="2"/>
      </rPr>
      <t xml:space="preserve">The schedules have been set to print without “objects” so that the instructions buttons do not print. The light blue highlighting will print, and users may remove the highlights before printing if needed.  </t>
    </r>
  </si>
  <si>
    <r>
      <t>Protection/Unprotection of</t>
    </r>
    <r>
      <rPr>
        <b/>
        <sz val="12"/>
        <rFont val="Arial"/>
        <family val="2"/>
      </rPr>
      <t xml:space="preserve"> file</t>
    </r>
    <r>
      <rPr>
        <b/>
        <sz val="12"/>
        <color rgb="FF000000"/>
        <rFont val="Arial"/>
        <family val="2"/>
      </rPr>
      <t>:</t>
    </r>
  </si>
  <si>
    <r>
      <t xml:space="preserve">Each spreadsheet within the file has been protected to prevent accidental deletion of formulas. </t>
    </r>
    <r>
      <rPr>
        <sz val="12"/>
        <color indexed="8"/>
        <rFont val="Arial"/>
        <family val="2"/>
      </rPr>
      <t>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r>
    <r>
      <rPr>
        <sz val="12"/>
        <color rgb="FF000000"/>
        <rFont val="Arial"/>
        <family val="2"/>
      </rPr>
      <t xml:space="preserve"> </t>
    </r>
  </si>
  <si>
    <t>You may need to add lines to Schedules C through G to accommodate any funds or departments involved. Remember to check all formulas in the subtotals and totals to ensure that additional lines added are included, and make changes accordingly. Once changes have been made, the sheet should be reprotected by reversing the above process. Reprotecting the sheets will help ensure that formulas are not accidentally altered or deleted.</t>
  </si>
  <si>
    <r>
      <t>Print</t>
    </r>
    <r>
      <rPr>
        <b/>
        <sz val="12"/>
        <rFont val="Arial"/>
        <family val="2"/>
      </rPr>
      <t>ing tips</t>
    </r>
    <r>
      <rPr>
        <b/>
        <sz val="12"/>
        <color rgb="FF000000"/>
        <rFont val="Arial"/>
        <family val="2"/>
      </rPr>
      <t>:</t>
    </r>
  </si>
  <si>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Accountability Services Division at asd@azauditor.gov or (602) 977-2796.</t>
  </si>
  <si>
    <t>Official County Budget Forms</t>
  </si>
  <si>
    <t>Table of Contents</t>
  </si>
  <si>
    <t>Resolution for the adoption of the budget</t>
  </si>
  <si>
    <t>Schedule A—Summary Schedule of estimated revenues and expenditures/expenses</t>
  </si>
  <si>
    <t>Schedule B—Tax levy and tax rate information</t>
  </si>
  <si>
    <t>Schedule C—Revenues other than property taxes</t>
  </si>
  <si>
    <t>Schedule D—Other financing sources/(uses) and interfund transfers</t>
  </si>
  <si>
    <t>Schedule E—Expenditures/expenses by fund</t>
  </si>
  <si>
    <t>Schedule F—Expenditures/expenses by department (as applicable)</t>
  </si>
  <si>
    <t>Schedule G—Full-time employees and personnel compensation</t>
  </si>
  <si>
    <t xml:space="preserve">     WHEREAS, in accordance with the provisions of Title 42, Ch. 17, Art. 1-5, Arizona Revised Statutes (A.R.S.), the Board of Supervisors did, on __________, _____, make an estimate of the different amounts required to meet the public expenditures/expenses for the ensuing year, also an estimate of revenues from sources other than direct taxation, and the amount to be raised by taxation upon real and personal property of _______________ County, and</t>
  </si>
  <si>
    <t xml:space="preserve">     WHEREAS, in accordance with said chapter of said title, and following due public notice, the Board met on __________, _____, at which meeting any taxpayer was privileged to appear and be heard in favor of or against any of the proposed expenditures/expenses or tax levies, and</t>
  </si>
  <si>
    <t xml:space="preserve">     WHEREAS, it appears that publication has been duly made as required by law, of said estimates together with a notice that the Board would meet on __________, _____, at the office of the Board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</si>
  <si>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t>
  </si>
  <si>
    <t xml:space="preserve">     RESOLVED, that the said estimates of revenues and expenditures/expenses shown on the accompanying schedules, as now increased, reduced, or changed, are hereby adopted as the budget of _______________ County for the fiscal year __________.</t>
  </si>
  <si>
    <t xml:space="preserve">     Passed by the Board of Supervisors of _____________ County, this _____ day of __________.</t>
  </si>
  <si>
    <t>APPROVED:</t>
  </si>
  <si>
    <t>Chairman of the Board of Supervisors</t>
  </si>
  <si>
    <t>ATTEST:</t>
  </si>
  <si>
    <t>Clerk of the Board of Supervisors</t>
  </si>
  <si>
    <t>Summary Schedule of estimated revenues and expenditures/expenses</t>
  </si>
  <si>
    <t>Sch</t>
  </si>
  <si>
    <t>Funds</t>
  </si>
  <si>
    <t>Fiscal year</t>
  </si>
  <si>
    <t>Line</t>
  </si>
  <si>
    <t>General Fund</t>
  </si>
  <si>
    <t>Special Revenue Fund</t>
  </si>
  <si>
    <t>Debt Service Fund</t>
  </si>
  <si>
    <t>Capital Projects Fund</t>
  </si>
  <si>
    <t>Permanent Fund</t>
  </si>
  <si>
    <t>Enterprise funds</t>
  </si>
  <si>
    <t>Total all funds</t>
  </si>
  <si>
    <t xml:space="preserve">Adopted/adjusted budgeted expenditures/expenses*   </t>
  </si>
  <si>
    <t>E</t>
  </si>
  <si>
    <t xml:space="preserve">Actual expenditures/expenses**   </t>
  </si>
  <si>
    <t xml:space="preserve">Beginning fund balance/(deficit) or net position/(deficit) at July 1*** </t>
  </si>
  <si>
    <t>Primary property tax levy</t>
  </si>
  <si>
    <t>B</t>
  </si>
  <si>
    <t>Secondary property tax levy</t>
  </si>
  <si>
    <t xml:space="preserve">Estimated revenues other than property taxes  </t>
  </si>
  <si>
    <t>C</t>
  </si>
  <si>
    <t xml:space="preserve">Other financing sources  </t>
  </si>
  <si>
    <t>D</t>
  </si>
  <si>
    <t xml:space="preserve">Other financing (uses)   </t>
  </si>
  <si>
    <t xml:space="preserve">Interfund transfers in   </t>
  </si>
  <si>
    <t xml:space="preserve">Interfund transfers (out)   </t>
  </si>
  <si>
    <t>Line 11: Reduction for fund balance reserved for future budget year expenditures</t>
  </si>
  <si>
    <t>Maintained for future debt retirement</t>
  </si>
  <si>
    <t>Maintained for future capital projects</t>
  </si>
  <si>
    <t>Maintained for future financial stability</t>
  </si>
  <si>
    <t>Total financial resources available</t>
  </si>
  <si>
    <t>Budgeted expenditures/expenses</t>
  </si>
  <si>
    <t>Expenditure limitation comparison</t>
  </si>
  <si>
    <t>Add/subtract: estimated net reconciling items</t>
  </si>
  <si>
    <t>Budgeted expenditures/expenses adjusted for reconciling items</t>
  </si>
  <si>
    <t>Less: estimated exclusions</t>
  </si>
  <si>
    <t>Amount subject to the expenditure limitation</t>
  </si>
  <si>
    <t>EEC expenditure limitation</t>
  </si>
  <si>
    <t>*</t>
  </si>
  <si>
    <r>
      <t xml:space="preserve">Includes expenditure/expense adjustments approved in the </t>
    </r>
    <r>
      <rPr>
        <b/>
        <u/>
        <sz val="11"/>
        <rFont val="Arial"/>
        <family val="2"/>
      </rPr>
      <t>current yea</t>
    </r>
    <r>
      <rPr>
        <b/>
        <sz val="11"/>
        <rFont val="Arial"/>
        <family val="2"/>
      </rPr>
      <t xml:space="preserve">r from Schedule E.       </t>
    </r>
  </si>
  <si>
    <t>**</t>
  </si>
  <si>
    <t>Includes actual amounts as of the date the proposed budget was prepared, adjusted for estimated activity for the remainder of the fiscal year.</t>
  </si>
  <si>
    <t>***</t>
  </si>
  <si>
    <t>Tax levy and tax rate information</t>
  </si>
  <si>
    <t>1.</t>
  </si>
  <si>
    <t>Maximum allowable primary property tax levy. 
A.R.S. §42-17051(A)</t>
  </si>
  <si>
    <t>$</t>
  </si>
  <si>
    <t>2.</t>
  </si>
  <si>
    <r>
      <t>Amount received from primary property taxation in the</t>
    </r>
    <r>
      <rPr>
        <b/>
        <sz val="11"/>
        <color indexed="8"/>
        <rFont val="Arial"/>
        <family val="2"/>
      </rPr>
      <t xml:space="preserve"> current</t>
    </r>
    <r>
      <rPr>
        <sz val="11"/>
        <color indexed="8"/>
        <rFont val="Arial"/>
        <family val="2"/>
      </rPr>
      <t xml:space="preserve"> year in excess of the sum of that year's maximum allowable primary property tax levy. A.R.S. §42-17102(A)(18)</t>
    </r>
  </si>
  <si>
    <t>3.</t>
  </si>
  <si>
    <t>Property tax levy amounts</t>
  </si>
  <si>
    <r>
      <rPr>
        <b/>
        <sz val="11"/>
        <color rgb="FF0000FF"/>
        <rFont val="Arial"/>
        <family val="2"/>
      </rPr>
      <t>A.</t>
    </r>
    <r>
      <rPr>
        <sz val="11"/>
        <color theme="1"/>
        <rFont val="Arial"/>
        <family val="2"/>
      </rPr>
      <t xml:space="preserve"> Primary property taxes</t>
    </r>
  </si>
  <si>
    <t>Property tax judgment</t>
  </si>
  <si>
    <r>
      <rPr>
        <b/>
        <sz val="11"/>
        <color rgb="FF0000FF"/>
        <rFont val="Arial"/>
        <family val="2"/>
      </rPr>
      <t>B.</t>
    </r>
    <r>
      <rPr>
        <b/>
        <sz val="11"/>
        <color theme="1"/>
        <rFont val="Arial"/>
        <family val="2"/>
      </rPr>
      <t xml:space="preserve"> </t>
    </r>
    <r>
      <rPr>
        <sz val="11"/>
        <color theme="1"/>
        <rFont val="Arial"/>
        <family val="2"/>
      </rPr>
      <t>Secondary property taxes</t>
    </r>
  </si>
  <si>
    <t>General Fund—Override election</t>
  </si>
  <si>
    <t>Total secondary property taxes</t>
  </si>
  <si>
    <t>C.</t>
  </si>
  <si>
    <t>Total property tax levy amounts</t>
  </si>
  <si>
    <t>4.</t>
  </si>
  <si>
    <t>Property taxes collected*</t>
  </si>
  <si>
    <r>
      <t xml:space="preserve">A. </t>
    </r>
    <r>
      <rPr>
        <sz val="11"/>
        <rFont val="Arial"/>
        <family val="2"/>
      </rPr>
      <t>Primary property taxes</t>
    </r>
  </si>
  <si>
    <r>
      <t xml:space="preserve">(1) </t>
    </r>
    <r>
      <rPr>
        <b/>
        <sz val="11"/>
        <rFont val="Arial"/>
        <family val="2"/>
      </rPr>
      <t xml:space="preserve"> Current</t>
    </r>
    <r>
      <rPr>
        <sz val="11"/>
        <rFont val="Arial"/>
        <family val="2"/>
      </rPr>
      <t xml:space="preserve"> year's levy</t>
    </r>
  </si>
  <si>
    <t>(2)  Prior years’ levies</t>
  </si>
  <si>
    <t>(3)  Total primary property taxes</t>
  </si>
  <si>
    <r>
      <t>B.</t>
    </r>
    <r>
      <rPr>
        <b/>
        <sz val="11"/>
        <rFont val="Arial"/>
        <family val="2"/>
      </rPr>
      <t xml:space="preserve"> </t>
    </r>
    <r>
      <rPr>
        <sz val="11"/>
        <rFont val="Arial"/>
        <family val="2"/>
      </rPr>
      <t>Secondary property taxes</t>
    </r>
  </si>
  <si>
    <r>
      <t xml:space="preserve">(1)  </t>
    </r>
    <r>
      <rPr>
        <b/>
        <sz val="11"/>
        <rFont val="Arial"/>
        <family val="2"/>
      </rPr>
      <t>Current</t>
    </r>
    <r>
      <rPr>
        <sz val="11"/>
        <rFont val="Arial"/>
        <family val="2"/>
      </rPr>
      <t xml:space="preserve"> year's levy</t>
    </r>
  </si>
  <si>
    <t>(3)  Total secondary property taxes</t>
  </si>
  <si>
    <r>
      <t xml:space="preserve">C. </t>
    </r>
    <r>
      <rPr>
        <sz val="11"/>
        <rFont val="Arial"/>
        <family val="2"/>
      </rPr>
      <t>Total property taxes collected</t>
    </r>
  </si>
  <si>
    <t>5.</t>
  </si>
  <si>
    <t>Property tax rates</t>
  </si>
  <si>
    <r>
      <t xml:space="preserve">A.  </t>
    </r>
    <r>
      <rPr>
        <sz val="11"/>
        <rFont val="Arial"/>
        <family val="2"/>
      </rPr>
      <t>County tax rate</t>
    </r>
  </si>
  <si>
    <t>(1)  Primary property tax rate</t>
  </si>
  <si>
    <t>(2)  Secondary property tax rate</t>
  </si>
  <si>
    <t>(3)  Total county tax rate</t>
  </si>
  <si>
    <r>
      <rPr>
        <b/>
        <sz val="11"/>
        <color rgb="FF0000FF"/>
        <rFont val="Arial"/>
        <family val="2"/>
      </rPr>
      <t>B.</t>
    </r>
    <r>
      <rPr>
        <b/>
        <sz val="11"/>
        <color theme="1"/>
        <rFont val="Arial"/>
        <family val="2"/>
      </rPr>
      <t xml:space="preserve"> </t>
    </r>
    <r>
      <rPr>
        <sz val="11"/>
        <color theme="1"/>
        <rFont val="Arial"/>
        <family val="2"/>
      </rPr>
      <t xml:space="preserve">Special assessment district tax rates </t>
    </r>
  </si>
  <si>
    <t>Secondary property tax rates</t>
  </si>
  <si>
    <t>Includes actual property taxes collected as of the date the proposed budget was prepared, plus estimated property tax collections for the remainder of the fiscal year.</t>
  </si>
  <si>
    <t xml:space="preserve"> Revenues other than property taxes</t>
  </si>
  <si>
    <t>Estimated revenues</t>
  </si>
  <si>
    <t>Actual revenues*</t>
  </si>
  <si>
    <t>Source of revenues</t>
  </si>
  <si>
    <t>Taxes</t>
  </si>
  <si>
    <t>Licenses and permits</t>
  </si>
  <si>
    <t>Intergovernmental</t>
  </si>
  <si>
    <t>Charges for services</t>
  </si>
  <si>
    <t>Fines and forfeits</t>
  </si>
  <si>
    <t>Investments</t>
  </si>
  <si>
    <t>Rents, royalties, and commissions</t>
  </si>
  <si>
    <t>Contributions</t>
  </si>
  <si>
    <t>Voluntary contributions</t>
  </si>
  <si>
    <t>Miscellaneous</t>
  </si>
  <si>
    <t>Total General Fund</t>
  </si>
  <si>
    <t xml:space="preserve"> *</t>
  </si>
  <si>
    <t>Includes actual revenues recognized on the modified accrual or accrual basis as of the date the proposed budget was prepared, plus estimated revenues for the remainder of the fiscal year.</t>
  </si>
  <si>
    <t>Special revenue funds</t>
  </si>
  <si>
    <t>List fund:</t>
  </si>
  <si>
    <t>Total _____________________</t>
  </si>
  <si>
    <t>Total special revenue funds</t>
  </si>
  <si>
    <t>Debt service funds</t>
  </si>
  <si>
    <t>Total debt service funds</t>
  </si>
  <si>
    <t>Capital projects funds</t>
  </si>
  <si>
    <t>Total capital projects funds</t>
  </si>
  <si>
    <t>Permanent funds</t>
  </si>
  <si>
    <t>Total permanent funds</t>
  </si>
  <si>
    <t>Total enterprise funds</t>
  </si>
  <si>
    <t>Other financing sources/(uses) and interfund transfers</t>
  </si>
  <si>
    <t>Other financing</t>
  </si>
  <si>
    <t>Interfund transfers</t>
  </si>
  <si>
    <t>Fund</t>
  </si>
  <si>
    <t>Sources</t>
  </si>
  <si>
    <t>(Uses)</t>
  </si>
  <si>
    <t>In</t>
  </si>
  <si>
    <t>(Out)</t>
  </si>
  <si>
    <t>Total all Funds</t>
  </si>
  <si>
    <t xml:space="preserve">Expenditures/expenses by fund </t>
  </si>
  <si>
    <t>Adopted
budgeted
expenditures/
expenses</t>
  </si>
  <si>
    <t>Expenditure/
expense
adjustments 
approved</t>
  </si>
  <si>
    <t>Actual
expenditures/
expenses*</t>
  </si>
  <si>
    <t>Budgeted expenditures/
expenses</t>
  </si>
  <si>
    <t>Fund/Department</t>
  </si>
  <si>
    <t>Board of supervisors</t>
  </si>
  <si>
    <t>Treasurer</t>
  </si>
  <si>
    <t>Assessor</t>
  </si>
  <si>
    <t>Recorder</t>
  </si>
  <si>
    <t>Attorney</t>
  </si>
  <si>
    <t>Sheriff</t>
  </si>
  <si>
    <t>School superintendent</t>
  </si>
  <si>
    <t>Contingency</t>
  </si>
  <si>
    <t>Includes actual expenditures/expenses recognized on the modified accrual or accrual basis as of the date the proposed budget was prepared, plus estimated expenditures/expenses for the remainder of the fiscal year.</t>
  </si>
  <si>
    <t xml:space="preserve"> </t>
  </si>
  <si>
    <t>Expenditures/expenses by department</t>
  </si>
  <si>
    <t>Adopted
budgeted 
expenditures/
expenses</t>
  </si>
  <si>
    <t>Department/Fund</t>
  </si>
  <si>
    <t>Sheriff:</t>
  </si>
  <si>
    <t xml:space="preserve">   General Fund</t>
  </si>
  <si>
    <t xml:space="preserve">   Jail District Fund</t>
  </si>
  <si>
    <t xml:space="preserve">   List other funds</t>
  </si>
  <si>
    <t>Department total</t>
  </si>
  <si>
    <t>Contingency:</t>
  </si>
  <si>
    <t xml:space="preserve">   Special revenue funds</t>
  </si>
  <si>
    <t>List department:</t>
  </si>
  <si>
    <t>Full-time employees and personnel compensation</t>
  </si>
  <si>
    <t>Full-time equivalent (FTE)</t>
  </si>
  <si>
    <t>Employee salaries and hourly costs</t>
  </si>
  <si>
    <t>Retirement costs</t>
  </si>
  <si>
    <t>Healthcare costs</t>
  </si>
  <si>
    <t>Other benefit costs</t>
  </si>
  <si>
    <t>Total estimated personnel compensation</t>
  </si>
  <si>
    <t>Internal service funds</t>
  </si>
  <si>
    <t>Total internal service fund</t>
  </si>
  <si>
    <t>Schedule</t>
  </si>
  <si>
    <t>Reference</t>
  </si>
  <si>
    <t>Instructions</t>
  </si>
  <si>
    <t>References</t>
  </si>
  <si>
    <t>General requirements</t>
  </si>
  <si>
    <t xml:space="preserve">Arizona Revised Statutes (A.R.S.) §§42-17101 and 42-17102 require counties to prepare annual budgets on forms the Arizona Auditor General has developed. </t>
  </si>
  <si>
    <t>A.R.S. §42-17101</t>
  </si>
  <si>
    <t>Counties must prepare an annual budget for each department, public office, or official indicating the amount proposed to be spent from each fund. Budgets include estimated revenues and expenditures/expenses for the fiscal year and other information required by statute.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Counties are not required to prepare budgets for the fiduciary funds (Agency, Investment trust, and Private-purpose trust funds) because these funds represent assets the county holds for others. In addition, counties are not required to prepare budgets for internal service funds as these funds represent activities between county departments and would result in duplicate accounting. Annual budgets for fiduciary funds and internal service funds, while not required, may be prepared for internal management purposes.</t>
  </si>
  <si>
    <t>A.R.S. §42-17102</t>
  </si>
  <si>
    <t>Flexible budgets are frequently used for enterprise funds to provide dollar estimates that vary according to demand for the goods or services provided. Counties that employ flexible budgeting for enterprise funds should include on Schedule A estimated financial resources and expenses at maximum expected activity levels to provide a “worst-case” expenditure limitation comparison in order to help ensure that the counties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</si>
  <si>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t>Cover</t>
  </si>
  <si>
    <t>Heading</t>
  </si>
  <si>
    <t>Select the county name and fiscal year data on the cover sheet from the drop-down field, as indicated. This information will be automatically transferred to the resolution and subsequent schedules.</t>
  </si>
  <si>
    <t>Resolution</t>
  </si>
  <si>
    <t>General</t>
  </si>
  <si>
    <t>The resolution is recommended to support the final adopted budget. It is not required by statute and does not have to be published.</t>
  </si>
  <si>
    <t>First paragraph</t>
  </si>
  <si>
    <t>Enter the date the budget estimate was proposed by the Board of Supervisors and the county name.</t>
  </si>
  <si>
    <t>Second paragraph</t>
  </si>
  <si>
    <t>Enter the date the budget was adopted.</t>
  </si>
  <si>
    <t>Third paragraph</t>
  </si>
  <si>
    <t>Enter the date the Board of Supervisors set the primary and secondary tax levies.</t>
  </si>
  <si>
    <t>Fifth paragraph</t>
  </si>
  <si>
    <t>Enter the county name and the fiscal year.</t>
  </si>
  <si>
    <t>Sixth paragraph</t>
  </si>
  <si>
    <t>Enter the county name and the date the budget was adopted.</t>
  </si>
  <si>
    <t>Closing</t>
  </si>
  <si>
    <t>Obtain the signatures of the chairman and clerk of the Board of Supervisors on the resolution.</t>
  </si>
  <si>
    <t>A</t>
  </si>
  <si>
    <t>Summary schedule of estimated revenues and expenditures/expenses</t>
  </si>
  <si>
    <t>Complete this schedule after completing Schedules B through E. The appropriate information from Schedules B through E will automatically populate Schedule A. After entering all amounts on Schedules B through E, use the Tab key to enter amounts in the remaining cells on Schedule A (Lines 3, 4, 5, and 11) [Beginning fund balance/(deficit) or net position/(deficit) at July 1 of the budget year, secondary property taxes, and any other reductions such as any amounts for future debt retirement]. Counties should verify the final amounts for accuracy. The amounts from Schedules F and G are not carried forward to Schedule A because that information is already included in amounts on Schedule E by fund.</t>
  </si>
  <si>
    <t>Line 1: Adopted/adjusted budgeted expenditures/expenses current year</t>
  </si>
  <si>
    <t>Equals the total amounts for each fund type in the Adopted budgeted expenditures/expenses current year column and the Expenditure/expense adjustments approved current year columns on Schedule E.</t>
  </si>
  <si>
    <t>Line 2: Actual expenditures/expenses current year</t>
  </si>
  <si>
    <t>Equals the total amounts for each fund type in the Actual expenditures/expenses current year column on Schedule E.</t>
  </si>
  <si>
    <t>Line 3: Beginning fund balance/(deficit) or net position/(deficit) at July 1 of the budget year</t>
  </si>
  <si>
    <t>FAQ #5</t>
  </si>
  <si>
    <t>A.R.S. §42-17151(A)(1)</t>
  </si>
  <si>
    <t>Line 4: Primary property tax levy budget year</t>
  </si>
  <si>
    <t xml:space="preserve">The entire estimated revenue from the primary property tax levy in the General Fund is pulled from Schedule B. </t>
  </si>
  <si>
    <t>Line 5: Secondary property tax levy budget year</t>
  </si>
  <si>
    <t>Copy the estimated amount of secondary property tax from an override election for the General Fund, as permitted by A.R.S. §42-17201(A), from the applicable line of item 3.B on Schedule B, secondary property tax levy.
Enter the estimated secondary property tax in the appropriate fund type. The amounts by fund type will not populate from Schedule B. Total property taxes to be levied in the budget year must agree with the corresponding amount on line 3.C on Schedule B.</t>
  </si>
  <si>
    <t>A.R.S. §42-17201</t>
  </si>
  <si>
    <t>Line 6: Estimated revenues other than property taxes budget year</t>
  </si>
  <si>
    <t>Equals the total amounts for each fund type in the Estimated revenues budget year column on Schedule C.</t>
  </si>
  <si>
    <t>Lines 7 &amp; 8: Other financing sources and (uses) budget year</t>
  </si>
  <si>
    <t>Equals the estimated amounts of other financing sources and other financing uses for the budget year for each fund type on Schedule D.</t>
  </si>
  <si>
    <t>Line 9 &amp; 10: Interfund transfers in and (out) budget year</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</si>
  <si>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</si>
  <si>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r>
      <t xml:space="preserve">If a county has or considers that certain accumulated resources maintained in fund balance will not be used to finance current budget year expenditures included on Schedule E, it should enter those amounts and their intended future purpose here. Before reserving fund balance, ensure that the amounts will not be needed for current-year expenditures. For illustrative purposes, rows and descriptions for fund balance maintained for future debt retirement, future capital projects, and financial stability have been included on Schedule A and explained below. Additional rows may be added for other specific reduction amount(s). For any added reductions, include a description on the blank lines provided for the reduction amount(s). Reductions must be entered as </t>
    </r>
    <r>
      <rPr>
        <b/>
        <sz val="14"/>
        <rFont val="Arial"/>
        <family val="2"/>
      </rPr>
      <t>POSITIVE</t>
    </r>
    <r>
      <rPr>
        <sz val="14"/>
        <rFont val="Arial"/>
        <family val="2"/>
      </rPr>
      <t xml:space="preserve"> numbers for the formulas to calculate correctly. 
Counties should budget expenditures for contingencies, such as unanticipated or emergency expenditures that may arise in the budget year in each fund/department on Schedule E.</t>
    </r>
  </si>
  <si>
    <t>Line 11: Maintained for future debt retirement</t>
  </si>
  <si>
    <t>Include amounts set aside for future debt service principal and interest payments on long-term debt.</t>
  </si>
  <si>
    <t>Line 11: Maintained for future capital projects</t>
  </si>
  <si>
    <t xml:space="preserve">Include amounts set aside for the future purchase of land, buildings, building improvements, improvements other than buildings, equipment, or other acquisitions that will be capitalized. Additionally, this category may include funds set aside for long-term planned maintenance projects or future replacement of equipment.  </t>
  </si>
  <si>
    <t xml:space="preserve">Line 11: Maintained for future financial stability </t>
  </si>
  <si>
    <t>Include amounts set aside to manage cash flows in future budget years to cover such things as revenue shortfalls, emergencies, and/or other unforeseen circumstances.</t>
  </si>
  <si>
    <t>Line 12: Total financial resources available budget year</t>
  </si>
  <si>
    <t>Equals the total of amounts available to be spent in the budget for the current fiscal year, in accordance with A.R.S. §42-17151(A)(1).</t>
  </si>
  <si>
    <t>A.R.S. §42-17151</t>
  </si>
  <si>
    <t>Line 13: Budgeted expenditures/expenses budget year</t>
  </si>
  <si>
    <t>Equals the amount of money required for each item of expenditure necessary for county purposes, in accordance with A.R.S. §42-17102.</t>
  </si>
  <si>
    <t>Line 1: Expenditure limitation comparison</t>
  </si>
  <si>
    <t>Equals the total budgeted expenditures/expenses for the current year and budget year from the summary schedule above. The budget year also includes the total other financing used in the calculation.</t>
  </si>
  <si>
    <t>Line 2: Expenditure limitation comparison</t>
  </si>
  <si>
    <r>
      <t xml:space="preserve">Enter the estimated net reconciling items for the current year and budget year. Estimated net reconciling items for the current year may be obtained from that year’s adopted budget. Estimated net reconciling items for the budget year may be determined by preparing an estimated Annual Expenditure Limitation Report (AELR) as part of the budgeting process. Enter estimated net reconciling items and estimated exclusions as positive or negative numbers, as appropriate.  The </t>
    </r>
    <r>
      <rPr>
        <i/>
        <sz val="14"/>
        <rFont val="Arial"/>
        <family val="2"/>
      </rPr>
      <t xml:space="preserve">Uniform Expenditure Reporting System </t>
    </r>
    <r>
      <rPr>
        <sz val="14"/>
        <rFont val="Arial"/>
        <family val="2"/>
      </rPr>
      <t>Forms and FAQs on our Office’s website (see links to the right) include examples of reconciling items and instructions for preparing an AELR.</t>
    </r>
  </si>
  <si>
    <t>County UERS Forms</t>
  </si>
  <si>
    <t>County UERS FAQs</t>
  </si>
  <si>
    <t>Line 3: Expenditure limitation comparison</t>
  </si>
  <si>
    <t>Calculates budgeted expenditures/expenses adjusted for reconciling items.</t>
  </si>
  <si>
    <t>Line 4: Expenditure limitation comparison</t>
  </si>
  <si>
    <t>Enter the estimated exclusions from budgeted expenditures/expenses for the current year and budget year. Estimated exclusions may be obtained in the same manner as reconciling items described in Line 2.</t>
  </si>
  <si>
    <t>Line 5: Expenditure limitation comparison</t>
  </si>
  <si>
    <t>Calculates the amount subject to the expenditure limitation adjusted for estimated exclusions.</t>
  </si>
  <si>
    <t>Line 6: Expenditure limitation comparison</t>
  </si>
  <si>
    <t>Enter the expenditure limitation the Economic Estimates Commission (EEC) provides. The total amount subject to the expenditure limitation on line 5 must not exceed this amount.</t>
  </si>
  <si>
    <t>Line 1</t>
  </si>
  <si>
    <t>Enter the maximum allowable primary property tax levies for the current year and budget year. The amount for the current year may be obtained from that year’s adopted budget. Calculate the amount for the budget year in accordance with A.R.S. §42-17051(A).</t>
  </si>
  <si>
    <t>A.R.S. §42-17051</t>
  </si>
  <si>
    <t xml:space="preserve">Property tax judgments </t>
  </si>
  <si>
    <t xml:space="preserve">Record the levy amount of any judgments expected to be paid in the budget year for an excessive property tax valuation judgment per A.R.S. §§42-16213 and 42-16214, throughout Schedule B as applicable. </t>
  </si>
  <si>
    <t>§42-16213</t>
  </si>
  <si>
    <t>§42-16214</t>
  </si>
  <si>
    <t>Line 3.A</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</si>
  <si>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</si>
  <si>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Line 3.B</t>
  </si>
  <si>
    <t>Enter the amount of secondary property taxes levied in the current year and the estimated amount of secondary property taxes to be levied for the budget year. On the blank lines provided, list individual secondary property taxes to be levied by fund, including those of special assessment districts for which secondary property taxes are calculated. The amount to be levied as the result of an override election may not exceed the amount stated in the resolution requesting voter approval of the county levy. Also, A.R.S. §35-458 requires that the levy for bond principal and interest payments must be net of all cash remaining in the bond interest and redemption fund(s) in excess of 10 percent of the annual principal and interest payments. Calculate and enter the total secondary property taxes levied for the current year and the estimated total secondary property taxes to be levied for the budget year.</t>
  </si>
  <si>
    <t>A.R.S. §35-458</t>
  </si>
  <si>
    <t>Line 3.C</t>
  </si>
  <si>
    <t>Calculates the total amount of property taxes levied for the current year and the estimated total amount of property taxes to be levied for the budget year.</t>
  </si>
  <si>
    <t>Line 4.A</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</si>
  <si>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</si>
  <si>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Line 4.B</t>
  </si>
  <si>
    <t>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t>
  </si>
  <si>
    <t>Line 4.C</t>
  </si>
  <si>
    <t>Calculates the total property taxes collected.</t>
  </si>
  <si>
    <t>Line 5.A</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</si>
  <si>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rates for the current year and the estimated secondary property tax rates for the budget year applicable to all county taxpayers. Calculate the estimated budget year tax rate by dividing the proposed tax levy for the budget year on line 3.B. by the assessed valuation, then multiplying by 100.
3) Calculates the total county tax rate for the current year and the estimated total county tax rate for the budget year.</t>
  </si>
  <si>
    <t>Line 5.B</t>
  </si>
  <si>
    <t>Enter the secondary property tax rates for special assessment districts for which property taxes were levied for the current year and are to be levied for the budget year. Calculate the estimated budget year tax rates using the allocation method that relates to the benefits received as determined by the county.</t>
  </si>
  <si>
    <t>Revenues other than property taxes</t>
  </si>
  <si>
    <t xml:space="preserve">All estimated revenues other than property taxes must be identified on this schedule by source of revenue within each fund. </t>
  </si>
  <si>
    <t>Column: Source of revenues</t>
  </si>
  <si>
    <t>Enter the title of each fund and its revenue sources other than property taxes. All funds must be included within the appropriate fund type. 
Categorize intergovernmental revenues by source as well as by fund. List federal and State sources separately.
Voluntary contributions received under A.R.S. §§9-432 and 48-242 must be recorded on the applicable line in the General Fund. Base the amount of the contributions on information transmitted to the Board of Supervisors by the County Assessor or Arizona Department of Revenue, as applicable.
Revenues of special assessment districts not disclosed on Schedule B should be disclosed on Schedule C within the appropriate fund type.</t>
  </si>
  <si>
    <t>A.R.S. §9-432</t>
  </si>
  <si>
    <t>A.R.S. §48-242</t>
  </si>
  <si>
    <t>Column: Estimated revenues current year</t>
  </si>
  <si>
    <t>Enter the amounts from the estimated revenues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</si>
  <si>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</si>
  <si>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</si>
  <si>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</si>
  <si>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</si>
  <si>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r>
      <t xml:space="preserve">Include receipt of monies such as those from the sale or refunding of bonds, loans, or installment sales of county property; payments to a refunded bond escrow agent; and interfund transfers on this schedule, </t>
    </r>
    <r>
      <rPr>
        <b/>
        <sz val="14"/>
        <rFont val="Arial"/>
        <family val="2"/>
      </rPr>
      <t>not</t>
    </r>
    <r>
      <rPr>
        <sz val="14"/>
        <rFont val="Arial"/>
        <family val="2"/>
      </rPr>
      <t xml:space="preserve"> on Schedule C. Also include proceeds from sources such as bonds expected to be received in the enterprise funds on this schedule.</t>
    </r>
  </si>
  <si>
    <t>Column: Fund</t>
  </si>
  <si>
    <t>Enter all funds within the appropriate fund type.</t>
  </si>
  <si>
    <t>Column: Other financing sources budget year</t>
  </si>
  <si>
    <t>Enter the amounts expected to be received in the budget year from other financing sources by fund for each fund type.</t>
  </si>
  <si>
    <t>Column: Other financing (uses) budget year</t>
  </si>
  <si>
    <r>
      <t xml:space="preserve">Enter the amounts expected to be paid in the budget year as other financing uses by fund for each fund type. Other financing uses must be entered as </t>
    </r>
    <r>
      <rPr>
        <b/>
        <sz val="14"/>
        <rFont val="Arial"/>
        <family val="2"/>
      </rPr>
      <t>POSITIVE</t>
    </r>
    <r>
      <rPr>
        <sz val="14"/>
        <rFont val="Arial"/>
        <family val="2"/>
      </rPr>
      <t xml:space="preserve"> numbers in order for the formulas in the spreadsheet to calculate correctly.</t>
    </r>
  </si>
  <si>
    <t>Column: Interfund transfers budget year</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</si>
  <si>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Interfund transfers are</t>
    </r>
    <r>
      <rPr>
        <b/>
        <sz val="14"/>
        <rFont val="Arial"/>
        <family val="2"/>
      </rPr>
      <t xml:space="preserve"> not</t>
    </r>
    <r>
      <rPr>
        <sz val="14"/>
        <rFont val="Arial"/>
        <family val="2"/>
      </rPr>
      <t xml:space="preserve"> expenditures and should not be entered on any other schedules. </t>
    </r>
  </si>
  <si>
    <t>Column: Fund/Department</t>
  </si>
  <si>
    <t>Enter titles of funds and departments within each fund. All funds must be included within the appropriate fund type. Several departments of the General Fund have been listed for illustrative purpose. 
An amount must be budgeted for unanticipated contingencies or emergencies in accordance with A.R.S. §42-17102(A)(4). An example line item is provided for each fund type.</t>
  </si>
  <si>
    <t>Column: Adopted budgeted expenditures/expenses current year</t>
  </si>
  <si>
    <t>Enter the amounts from the Budgeted expenditures/expenses column on Schedule E from the prior year’s adopted budget.</t>
  </si>
  <si>
    <t>Column: Expenditure/expense adjustments approved current year</t>
  </si>
  <si>
    <t>Enter the amounts of each departmental transfer the Board of Supervisors approved during the current year, in accordance with A.R.S. §42-17106(B).</t>
  </si>
  <si>
    <t>A.R.S. §42-17106</t>
  </si>
  <si>
    <t>Column: Actual expenditures/expenses current year</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</si>
  <si>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</si>
  <si>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Column: Budgeted expenditures/expenses budget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</si>
  <si>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</si>
  <si>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</si>
  <si>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county budgets each department in only 1 fund, Schedule F may be omitted.</t>
  </si>
  <si>
    <t>Column: Department/Fund</t>
  </si>
  <si>
    <t>Enter the titles of each department and each fund in which the department is budgeted. Funds in which the sheriff’s department may be budgeted have been included for illustrative purposes. For counties that choose to budget for contingency as a separate department, an example has also been added for illustrative purposes.</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</si>
  <si>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</si>
  <si>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</si>
  <si>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</si>
  <si>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 xml:space="preserve">Schedule G helps facilitate reporting the estimated number of full-time equivalent employees and the total estimated personnel compensation at the fund level as required by A.R.S. §42-17102(A)(1). </t>
  </si>
  <si>
    <t>Enter the title of each fund. All funds must be included within the appropriate fund type.</t>
  </si>
  <si>
    <t>Column: Full-time equivalent (FTE)</t>
  </si>
  <si>
    <t>Enter the estimated number of full-time equivalent employees for the budget year by fund.</t>
  </si>
  <si>
    <t>Column: Employee salaries and hourly costs</t>
  </si>
  <si>
    <t xml:space="preserve">Enter the amounts of estimated expenditures/expenses for the budget year for all employee salaries and hourly costs by fund, including amounts budgeted for employee salary increases in the budget year. </t>
  </si>
  <si>
    <t>Column: Retirement costs</t>
  </si>
  <si>
    <t>Enter the amounts of estimated expenditures/expenses for the budget year for employee retirement costs by fund.</t>
  </si>
  <si>
    <t>Column: Healthcare costs</t>
  </si>
  <si>
    <t>Enter the amounts of estimated expenditures/expenses for the budget year for employee healthcare costs by fund.</t>
  </si>
  <si>
    <t>Column: Other benefit costs</t>
  </si>
  <si>
    <r>
      <t xml:space="preserve">Enter the amounts of estimated expenditures/expenses for the budget year for all other employee benefit costs </t>
    </r>
    <r>
      <rPr>
        <b/>
        <sz val="14"/>
        <rFont val="Arial"/>
        <family val="2"/>
      </rPr>
      <t>not</t>
    </r>
    <r>
      <rPr>
        <sz val="14"/>
        <rFont val="Arial"/>
        <family val="2"/>
      </rPr>
      <t xml:space="preserve"> included in the previous columns by fund.</t>
    </r>
  </si>
  <si>
    <t>Column: Total estimated personnel compensation</t>
  </si>
  <si>
    <t>Sums the amounts in the columns titled Employee salaries and hourly costs, retirement costs, healthcare costs, and other benefit costs.</t>
  </si>
  <si>
    <t>A.R.S. §38-737(D)</t>
  </si>
  <si>
    <t>A.R.S. §35-314.04</t>
  </si>
  <si>
    <t>Maintained for future retirement contributions</t>
  </si>
  <si>
    <t>Line 11: Maintained for future retirement contributions</t>
  </si>
  <si>
    <t xml:space="preserve">
When estimating budgetary fund balance or net position, which is different than financial statement fund balance or net position (see Budgeting FAQ #5), counties should review their accounting records and report all available financial resources, such as cash, receivables, and restricted cash and investments held with the Arizona State Retirement System (ASRS) or in a 115 trust for future pension contribution payments. Only include amounts estimated to be available at the beginning of the year or expected to be collected in the budget year. If the estimate results in a deficit in any fund, enter a NEGATIVE amount. Negative amounts will show in parenthesis and red font. 
Budgetary fund balance or net position should not include nonspendable amounts other than any fund deficits as described above. Nonspendable amounts include prepaids, inventories, and capital assets, net of accumulated depreciation and related debt, or amounts legally or contractually required to be maintained intact and never spent (e.g., principal of a permanent fund).
If the county maintains amounts in its fund balance or net position that it does not consider available to finance expenditures in the budget year, it must still include those amounts here and also identify those amounts and their intended purposes on Line 11.</t>
  </si>
  <si>
    <r>
      <t xml:space="preserve">Include restricted cash and investments held with ASRS or in an irrevocable 115 trust for future years' retirement contribution payments (e.g., the ASRS Contribution Prepayment Program). </t>
    </r>
    <r>
      <rPr>
        <b/>
        <sz val="14"/>
        <rFont val="Arial"/>
        <family val="2"/>
      </rPr>
      <t>Do not include</t>
    </r>
    <r>
      <rPr>
        <sz val="14"/>
        <rFont val="Arial"/>
        <family val="2"/>
      </rPr>
      <t xml:space="preserve"> the following amounts: 
- Amounts held with ASRS or in an irrevocable 115 trust the county plans to amortize and apply to the budget year's required pension contribution payments. 
- Additional contributions the county plans to make in the budget year to an agent plan to reduce its pension liability (i.e., more than the required pension contribution payments).</t>
    </r>
  </si>
  <si>
    <r>
      <t>The budget form has a drop-down field to select the budget year, and the instructions do not include specific dates as they are not issued annually. As used in these instructions, the term</t>
    </r>
    <r>
      <rPr>
        <b/>
        <sz val="12"/>
        <rFont val="Arial"/>
        <family val="2"/>
      </rPr>
      <t xml:space="preserve"> “current year”</t>
    </r>
    <r>
      <rPr>
        <sz val="12"/>
        <rFont val="Arial"/>
        <family val="2"/>
      </rPr>
      <t xml:space="preserve"> is the fiscal year in which the county is operating, and</t>
    </r>
    <r>
      <rPr>
        <b/>
        <sz val="12"/>
        <rFont val="Arial"/>
        <family val="2"/>
      </rPr>
      <t xml:space="preserve"> “budget year” </t>
    </r>
    <r>
      <rPr>
        <sz val="12"/>
        <rFont val="Arial"/>
        <family val="2"/>
      </rPr>
      <t>is the fiscal year for which the county is budgeting. Counties should use the budget schedules dated 6/23 for fiscal year 2024 and thereafter. As changes become necessary, we will post new forms on our website and notify counties of the changes by email.</t>
    </r>
  </si>
  <si>
    <t>Amounts on this line represent beginning fund balance/(deficit) or net position/(deficit) amounts except for nonspendable amounts (e.g., prepaids and inventories) or amounts legally or contractually required to be maintained intact (e.g., principal of a permanent fund). See the Instructions tab, cell C17 for more information about the amounts that should and should not be included on this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</si>
</sst>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quot;$&quot;* #,##0_);_(&quot;$&quot;* \(#,##0\);_(&quot;$&quot;* &quot;0&quot;_);_(@_)"/>
    <numFmt numFmtId="167" formatCode="_(* #,##0_);_(* \(#,##0\);_(* &quot;0&quot;_);_(@_)"/>
    <numFmt numFmtId="168" formatCode="_(* #,##0_);_(* \(#,##0\);_(* &quot;&quot;_);_(@_)"/>
    <numFmt numFmtId="169" formatCode="0_);\(0\)"/>
    <numFmt numFmtId="170" formatCode="General;[Red]\-General"/>
  </numFmts>
  <fonts count="44" x14ac:knownFonts="1">
    <font>
      <sz val="10"/>
      <name val="Arial"/>
    </font>
    <font>
      <sz val="10"/>
      <name val="Arial"/>
      <family val="2"/>
    </font>
    <font>
      <b/>
      <sz val="13"/>
      <color indexed="8"/>
      <name val="Arial"/>
      <family val="2"/>
    </font>
    <font>
      <b/>
      <sz val="11"/>
      <name val="Arial"/>
      <family val="2"/>
    </font>
    <font>
      <b/>
      <sz val="11"/>
      <color indexed="8"/>
      <name val="Arial"/>
      <family val="2"/>
    </font>
    <font>
      <b/>
      <sz val="9"/>
      <color indexed="8"/>
      <name val="Arial"/>
      <family val="2"/>
    </font>
    <font>
      <b/>
      <sz val="12"/>
      <color indexed="8"/>
      <name val="Arial"/>
      <family val="2"/>
    </font>
    <font>
      <b/>
      <sz val="10"/>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sz val="9"/>
      <name val="Arial"/>
      <family val="2"/>
    </font>
    <font>
      <sz val="12"/>
      <color indexed="8"/>
      <name val="Arial"/>
      <family val="2"/>
    </font>
    <font>
      <b/>
      <sz val="13"/>
      <name val="Arial"/>
      <family val="2"/>
    </font>
    <font>
      <sz val="15"/>
      <name val="Arial"/>
      <family val="2"/>
    </font>
    <font>
      <sz val="13"/>
      <name val="Arial"/>
      <family val="2"/>
    </font>
    <font>
      <sz val="12"/>
      <name val="Times New Roman"/>
      <family val="1"/>
    </font>
    <font>
      <b/>
      <sz val="12"/>
      <name val="Times New Roman"/>
      <family val="1"/>
    </font>
    <font>
      <b/>
      <u/>
      <sz val="11"/>
      <name val="Arial"/>
      <family val="2"/>
    </font>
    <font>
      <b/>
      <sz val="12"/>
      <name val="Arial"/>
      <family val="2"/>
    </font>
    <font>
      <b/>
      <sz val="12"/>
      <color rgb="FF000000"/>
      <name val="Arial"/>
      <family val="2"/>
    </font>
    <font>
      <sz val="12"/>
      <color rgb="FF000000"/>
      <name val="Arial"/>
      <family val="2"/>
    </font>
    <font>
      <b/>
      <sz val="1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u/>
      <sz val="10"/>
      <color theme="10"/>
      <name val="Arial"/>
      <family val="2"/>
    </font>
    <font>
      <b/>
      <sz val="11"/>
      <color theme="1"/>
      <name val="Arial"/>
      <family val="2"/>
    </font>
    <font>
      <b/>
      <sz val="10"/>
      <color rgb="FF0000FF"/>
      <name val="Arial"/>
      <family val="2"/>
    </font>
    <font>
      <sz val="11"/>
      <color rgb="FF0000FF"/>
      <name val="Arial"/>
      <family val="2"/>
    </font>
    <font>
      <b/>
      <sz val="11"/>
      <color rgb="FF0000FF"/>
      <name val="Arial"/>
      <family val="2"/>
    </font>
    <font>
      <b/>
      <sz val="14"/>
      <name val="Arial"/>
      <family val="2"/>
    </font>
    <font>
      <sz val="14"/>
      <name val="Arial"/>
      <family val="2"/>
    </font>
    <font>
      <i/>
      <sz val="14"/>
      <name val="Arial"/>
      <family val="2"/>
    </font>
    <font>
      <b/>
      <sz val="11"/>
      <color theme="10"/>
      <name val="Arial"/>
      <family val="2"/>
    </font>
    <font>
      <sz val="11"/>
      <color theme="1"/>
      <name val="Arial"/>
      <family val="2"/>
    </font>
    <font>
      <u/>
      <sz val="14"/>
      <color theme="10"/>
      <name val="Arial"/>
      <family val="2"/>
    </font>
    <font>
      <u/>
      <sz val="12"/>
      <color theme="10"/>
      <name val="Arial"/>
      <family val="2"/>
    </font>
    <font>
      <b/>
      <i/>
      <sz val="11"/>
      <color indexed="8"/>
      <name val="Arial"/>
      <family val="2"/>
    </font>
    <font>
      <b/>
      <i/>
      <sz val="10"/>
      <color indexed="8"/>
      <name val="Arial"/>
      <family val="2"/>
    </font>
    <font>
      <sz val="11"/>
      <color rgb="FF000000"/>
      <name val="Arial"/>
      <family val="2"/>
    </font>
    <font>
      <strike/>
      <sz val="14"/>
      <name val="Arial"/>
      <family val="2"/>
    </font>
  </fonts>
  <fills count="9">
    <fill>
      <patternFill patternType="none"/>
    </fill>
    <fill>
      <patternFill patternType="gray125"/>
    </fill>
    <fill>
      <patternFill patternType="solid">
        <fgColor indexed="9"/>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0" tint="-0.14996795556505021"/>
        <bgColor indexed="64"/>
      </patternFill>
    </fill>
    <fill>
      <patternFill patternType="solid">
        <fgColor rgb="FFCCFFFF"/>
        <bgColor indexed="64"/>
      </patternFill>
    </fill>
  </fills>
  <borders count="55">
    <border>
      <left/>
      <right/>
      <top/>
      <bottom/>
      <diagonal/>
    </border>
    <border>
      <left/>
      <right/>
      <top/>
      <bottom style="thick">
        <color indexed="64"/>
      </bottom>
      <diagonal/>
    </border>
    <border>
      <left/>
      <right/>
      <top/>
      <bottom style="thick">
        <color indexed="8"/>
      </bottom>
      <diagonal/>
    </border>
    <border>
      <left/>
      <right/>
      <top/>
      <bottom style="thin">
        <color indexed="64"/>
      </bottom>
      <diagonal/>
    </border>
    <border>
      <left/>
      <right/>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double">
        <color indexed="12"/>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style="thin">
        <color indexed="8"/>
      </top>
      <bottom style="double">
        <color indexed="8"/>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style="double">
        <color indexed="12"/>
      </top>
      <bottom/>
      <diagonal/>
    </border>
    <border>
      <left/>
      <right style="thin">
        <color indexed="8"/>
      </right>
      <top style="thin">
        <color indexed="8"/>
      </top>
      <bottom style="double">
        <color indexed="8"/>
      </bottom>
      <diagonal/>
    </border>
    <border>
      <left/>
      <right/>
      <top/>
      <bottom style="double">
        <color indexed="8"/>
      </bottom>
      <diagonal/>
    </border>
    <border>
      <left style="thin">
        <color indexed="8"/>
      </left>
      <right/>
      <top style="double">
        <color indexed="8"/>
      </top>
      <bottom style="double">
        <color indexed="8"/>
      </bottom>
      <diagonal/>
    </border>
    <border>
      <left/>
      <right/>
      <top style="thin">
        <color indexed="12"/>
      </top>
      <bottom style="thin">
        <color indexed="64"/>
      </bottom>
      <diagonal/>
    </border>
    <border>
      <left/>
      <right/>
      <top style="thin">
        <color indexed="12"/>
      </top>
      <bottom style="thin">
        <color indexed="12"/>
      </bottom>
      <diagonal/>
    </border>
    <border>
      <left/>
      <right/>
      <top style="thin">
        <color indexed="12"/>
      </top>
      <bottom/>
      <diagonal/>
    </border>
    <border>
      <left/>
      <right/>
      <top style="thin">
        <color indexed="12"/>
      </top>
      <bottom style="double">
        <color indexed="12"/>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ck">
        <color indexed="8"/>
      </top>
      <bottom/>
      <diagonal/>
    </border>
    <border>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ck">
        <color indexed="8"/>
      </top>
      <bottom style="thin">
        <color indexed="64"/>
      </bottom>
      <diagonal/>
    </border>
    <border>
      <left style="thin">
        <color rgb="FF7F7F7F"/>
      </left>
      <right style="thin">
        <color rgb="FF7F7F7F"/>
      </right>
      <top style="thin">
        <color rgb="FF7F7F7F"/>
      </top>
      <bottom style="thin">
        <color rgb="FF7F7F7F"/>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44" fontId="1" fillId="0" borderId="0" applyFont="0" applyFill="0" applyBorder="0" applyAlignment="0" applyProtection="0"/>
    <xf numFmtId="0" fontId="13" fillId="2" borderId="0"/>
    <xf numFmtId="0" fontId="25" fillId="4" borderId="0" applyNumberFormat="0" applyBorder="0" applyAlignment="0" applyProtection="0"/>
    <xf numFmtId="0" fontId="26" fillId="5" borderId="0" applyNumberFormat="0" applyBorder="0" applyAlignment="0" applyProtection="0"/>
    <xf numFmtId="0" fontId="27" fillId="6" borderId="36" applyNumberFormat="0" applyAlignment="0" applyProtection="0"/>
    <xf numFmtId="0" fontId="28"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41">
    <xf numFmtId="0" fontId="0" fillId="0" borderId="0" xfId="0"/>
    <xf numFmtId="0" fontId="13" fillId="2" borderId="0" xfId="2"/>
    <xf numFmtId="0" fontId="6" fillId="2" borderId="0" xfId="2" applyFont="1" applyAlignment="1">
      <alignment horizontal="right"/>
    </xf>
    <xf numFmtId="0" fontId="12" fillId="2" borderId="0" xfId="2" applyFont="1"/>
    <xf numFmtId="0" fontId="14" fillId="2" borderId="0" xfId="2" applyFont="1" applyAlignment="1">
      <alignment horizontal="right"/>
    </xf>
    <xf numFmtId="0" fontId="9" fillId="2" borderId="0" xfId="2" applyFont="1"/>
    <xf numFmtId="37" fontId="9" fillId="2" borderId="0" xfId="2" applyNumberFormat="1" applyFont="1" applyAlignment="1">
      <alignment horizontal="right"/>
    </xf>
    <xf numFmtId="0" fontId="8" fillId="2" borderId="0" xfId="2" applyFont="1"/>
    <xf numFmtId="0" fontId="9" fillId="2" borderId="0" xfId="2" applyFont="1" applyAlignment="1">
      <alignment horizontal="right"/>
    </xf>
    <xf numFmtId="0" fontId="4" fillId="2" borderId="0" xfId="2" applyFont="1" applyAlignment="1">
      <alignment horizontal="right"/>
    </xf>
    <xf numFmtId="0" fontId="4" fillId="2" borderId="0" xfId="2" applyFont="1" applyAlignment="1">
      <alignment horizontal="fill" wrapText="1"/>
    </xf>
    <xf numFmtId="0" fontId="9" fillId="2" borderId="0" xfId="2" applyFont="1" applyAlignment="1">
      <alignment horizontal="fill" wrapText="1"/>
    </xf>
    <xf numFmtId="0" fontId="14" fillId="2" borderId="0" xfId="2" applyFont="1"/>
    <xf numFmtId="0" fontId="16" fillId="2" borderId="0" xfId="2" applyFont="1"/>
    <xf numFmtId="0" fontId="10" fillId="2" borderId="0" xfId="2" applyFont="1"/>
    <xf numFmtId="0" fontId="3" fillId="2" borderId="0" xfId="2" applyFont="1"/>
    <xf numFmtId="0" fontId="17" fillId="2" borderId="0" xfId="2" applyFont="1"/>
    <xf numFmtId="0" fontId="4" fillId="2" borderId="0" xfId="2" applyFont="1"/>
    <xf numFmtId="0" fontId="4" fillId="2" borderId="2" xfId="2" applyFont="1" applyBorder="1" applyAlignment="1">
      <alignment horizontal="center" vertical="center"/>
    </xf>
    <xf numFmtId="37" fontId="9" fillId="2" borderId="0" xfId="2" applyNumberFormat="1" applyFont="1" applyAlignment="1">
      <alignment horizontal="center" vertical="center"/>
    </xf>
    <xf numFmtId="0" fontId="13" fillId="2" borderId="0" xfId="2" applyAlignment="1">
      <alignment horizontal="center" vertical="center"/>
    </xf>
    <xf numFmtId="42" fontId="9" fillId="2" borderId="0" xfId="2" applyNumberFormat="1" applyFont="1" applyAlignment="1">
      <alignment horizontal="right"/>
    </xf>
    <xf numFmtId="0" fontId="0" fillId="0" borderId="0" xfId="0" applyAlignment="1">
      <alignment vertical="center"/>
    </xf>
    <xf numFmtId="0" fontId="9"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vertical="center"/>
    </xf>
    <xf numFmtId="0" fontId="12" fillId="0" borderId="0" xfId="0" applyFont="1" applyAlignment="1">
      <alignment horizontal="centerContinuous" vertical="center"/>
    </xf>
    <xf numFmtId="0" fontId="4" fillId="2" borderId="0" xfId="2" applyFont="1" applyAlignment="1">
      <alignment horizontal="right" vertical="center"/>
    </xf>
    <xf numFmtId="0" fontId="8" fillId="2" borderId="0" xfId="2" applyFont="1" applyAlignment="1">
      <alignment vertical="center"/>
    </xf>
    <xf numFmtId="0" fontId="13" fillId="2" borderId="0" xfId="2" applyAlignment="1">
      <alignment vertical="center"/>
    </xf>
    <xf numFmtId="0" fontId="9" fillId="2" borderId="0" xfId="2" applyFont="1" applyAlignment="1">
      <alignment horizontal="right" vertical="center"/>
    </xf>
    <xf numFmtId="37" fontId="9" fillId="2" borderId="0" xfId="2" applyNumberFormat="1" applyFont="1" applyAlignment="1">
      <alignment horizontal="right" vertical="center"/>
    </xf>
    <xf numFmtId="0" fontId="9" fillId="2" borderId="0" xfId="2" applyFont="1" applyAlignment="1">
      <alignment horizontal="right" vertical="center" wrapText="1"/>
    </xf>
    <xf numFmtId="37" fontId="9" fillId="2" borderId="0" xfId="2" applyNumberFormat="1" applyFont="1" applyAlignment="1">
      <alignment vertical="center"/>
    </xf>
    <xf numFmtId="37" fontId="4" fillId="2" borderId="0" xfId="2" applyNumberFormat="1" applyFont="1" applyAlignment="1">
      <alignment vertical="center"/>
    </xf>
    <xf numFmtId="0" fontId="9" fillId="2" borderId="0" xfId="2" applyFont="1" applyAlignment="1">
      <alignment vertical="center"/>
    </xf>
    <xf numFmtId="164" fontId="9" fillId="2" borderId="0" xfId="2" applyNumberFormat="1" applyFont="1" applyAlignment="1">
      <alignment vertical="center"/>
    </xf>
    <xf numFmtId="0" fontId="11" fillId="2" borderId="0" xfId="2" applyFont="1" applyAlignment="1">
      <alignment vertical="center"/>
    </xf>
    <xf numFmtId="0" fontId="9" fillId="2" borderId="4" xfId="2" applyFont="1" applyBorder="1" applyAlignment="1" applyProtection="1">
      <alignment vertical="center"/>
      <protection locked="0"/>
    </xf>
    <xf numFmtId="42" fontId="9" fillId="2" borderId="0" xfId="2" applyNumberFormat="1" applyFont="1" applyAlignment="1">
      <alignment vertical="center"/>
    </xf>
    <xf numFmtId="37" fontId="8" fillId="2" borderId="0" xfId="2" applyNumberFormat="1" applyFont="1" applyAlignment="1">
      <alignment vertical="center"/>
    </xf>
    <xf numFmtId="0" fontId="4" fillId="2" borderId="0" xfId="2" applyFont="1" applyAlignment="1">
      <alignment horizontal="fill" vertical="center" wrapText="1"/>
    </xf>
    <xf numFmtId="37" fontId="9" fillId="2" borderId="0" xfId="2" applyNumberFormat="1" applyFont="1" applyAlignment="1">
      <alignment horizontal="fill" vertical="center" wrapText="1"/>
    </xf>
    <xf numFmtId="0" fontId="4" fillId="2" borderId="0" xfId="2" applyFont="1" applyAlignment="1">
      <alignment horizontal="left" vertical="center"/>
    </xf>
    <xf numFmtId="0" fontId="10" fillId="2" borderId="0" xfId="2" applyFont="1" applyAlignment="1">
      <alignment horizontal="centerContinuous" vertical="center"/>
    </xf>
    <xf numFmtId="0" fontId="9" fillId="2" borderId="4" xfId="2" applyFont="1" applyBorder="1" applyAlignment="1" applyProtection="1">
      <alignment horizontal="left" vertical="center"/>
      <protection locked="0"/>
    </xf>
    <xf numFmtId="0" fontId="9" fillId="2" borderId="0" xfId="2" applyFont="1" applyAlignment="1">
      <alignment horizontal="left" vertical="center"/>
    </xf>
    <xf numFmtId="0" fontId="3" fillId="0" borderId="0" xfId="0" applyFont="1" applyAlignment="1">
      <alignment vertical="center"/>
    </xf>
    <xf numFmtId="0" fontId="8" fillId="0" borderId="0" xfId="0" applyFont="1"/>
    <xf numFmtId="0" fontId="3" fillId="0" borderId="0" xfId="0" applyFont="1"/>
    <xf numFmtId="37" fontId="9" fillId="2" borderId="0" xfId="2" applyNumberFormat="1" applyFont="1" applyAlignment="1">
      <alignment horizontal="left" wrapText="1"/>
    </xf>
    <xf numFmtId="37" fontId="9" fillId="2" borderId="0" xfId="2" applyNumberFormat="1" applyFont="1"/>
    <xf numFmtId="164" fontId="9" fillId="2" borderId="0" xfId="2" applyNumberFormat="1" applyFont="1"/>
    <xf numFmtId="164" fontId="9" fillId="2" borderId="4" xfId="2" applyNumberFormat="1" applyFont="1" applyBorder="1" applyProtection="1">
      <protection locked="0"/>
    </xf>
    <xf numFmtId="164" fontId="9" fillId="2" borderId="7" xfId="2" applyNumberFormat="1" applyFont="1" applyBorder="1"/>
    <xf numFmtId="0" fontId="9" fillId="2" borderId="0" xfId="2" applyFont="1" applyAlignment="1">
      <alignment horizontal="center" vertical="center"/>
    </xf>
    <xf numFmtId="0" fontId="12" fillId="2" borderId="0" xfId="2" applyFont="1" applyAlignment="1">
      <alignment vertical="center"/>
    </xf>
    <xf numFmtId="0" fontId="9" fillId="2" borderId="0" xfId="2" applyFont="1" applyAlignment="1">
      <alignment horizontal="left" vertical="top"/>
    </xf>
    <xf numFmtId="0" fontId="9" fillId="2" borderId="0" xfId="2" applyFont="1" applyAlignment="1">
      <alignment horizontal="left"/>
    </xf>
    <xf numFmtId="167" fontId="9" fillId="2" borderId="4" xfId="2" applyNumberFormat="1" applyFont="1" applyBorder="1" applyAlignment="1" applyProtection="1">
      <alignment horizontal="right" vertical="center"/>
      <protection locked="0"/>
    </xf>
    <xf numFmtId="167" fontId="9" fillId="2" borderId="0" xfId="2" applyNumberFormat="1" applyFont="1" applyAlignment="1">
      <alignment horizontal="right"/>
    </xf>
    <xf numFmtId="167" fontId="9" fillId="2" borderId="0" xfId="2" applyNumberFormat="1" applyFont="1" applyAlignment="1">
      <alignment horizontal="right" vertical="center"/>
    </xf>
    <xf numFmtId="0" fontId="4" fillId="2" borderId="9" xfId="2" applyFont="1" applyBorder="1" applyAlignment="1">
      <alignment horizontal="center" vertical="center"/>
    </xf>
    <xf numFmtId="165" fontId="4" fillId="0" borderId="10" xfId="0" applyNumberFormat="1" applyFont="1" applyBorder="1"/>
    <xf numFmtId="168" fontId="4" fillId="0" borderId="12" xfId="0" applyNumberFormat="1" applyFont="1" applyBorder="1"/>
    <xf numFmtId="168" fontId="4" fillId="0" borderId="13" xfId="0" applyNumberFormat="1" applyFont="1" applyBorder="1"/>
    <xf numFmtId="42" fontId="9" fillId="2" borderId="14" xfId="2" applyNumberFormat="1" applyFont="1" applyBorder="1"/>
    <xf numFmtId="42" fontId="9" fillId="2" borderId="0" xfId="2" applyNumberFormat="1" applyFont="1"/>
    <xf numFmtId="41" fontId="9" fillId="2" borderId="0" xfId="2" applyNumberFormat="1" applyFont="1"/>
    <xf numFmtId="166" fontId="9" fillId="2" borderId="0" xfId="2" applyNumberFormat="1" applyFont="1" applyAlignment="1">
      <alignment horizontal="right" vertical="center"/>
    </xf>
    <xf numFmtId="0" fontId="9" fillId="2" borderId="0" xfId="2" applyFont="1" applyAlignment="1">
      <alignment vertical="top"/>
    </xf>
    <xf numFmtId="0" fontId="9" fillId="2" borderId="4" xfId="2" applyFont="1" applyBorder="1" applyAlignment="1">
      <alignment vertical="center"/>
    </xf>
    <xf numFmtId="37" fontId="9" fillId="2" borderId="4" xfId="2" applyNumberFormat="1" applyFont="1" applyBorder="1" applyAlignment="1" applyProtection="1">
      <alignment horizontal="right" vertical="center"/>
      <protection locked="0"/>
    </xf>
    <xf numFmtId="165" fontId="4" fillId="0" borderId="15" xfId="0" applyNumberFormat="1" applyFont="1" applyBorder="1"/>
    <xf numFmtId="37" fontId="9" fillId="2" borderId="7" xfId="2" applyNumberFormat="1" applyFont="1" applyBorder="1" applyProtection="1">
      <protection locked="0"/>
    </xf>
    <xf numFmtId="37" fontId="9" fillId="2" borderId="4" xfId="2" applyNumberFormat="1" applyFont="1" applyBorder="1" applyProtection="1">
      <protection locked="0"/>
    </xf>
    <xf numFmtId="37" fontId="9" fillId="2" borderId="4" xfId="2" applyNumberFormat="1" applyFont="1" applyBorder="1"/>
    <xf numFmtId="37" fontId="9" fillId="2" borderId="7" xfId="2" applyNumberFormat="1" applyFont="1" applyBorder="1"/>
    <xf numFmtId="0" fontId="9" fillId="2" borderId="0" xfId="2" applyFont="1" applyAlignment="1">
      <alignment vertical="top" wrapText="1"/>
    </xf>
    <xf numFmtId="37" fontId="9" fillId="2" borderId="7" xfId="2" applyNumberFormat="1" applyFont="1" applyBorder="1" applyAlignment="1">
      <alignment horizontal="right" vertical="center"/>
    </xf>
    <xf numFmtId="37" fontId="9" fillId="2" borderId="4" xfId="2" applyNumberFormat="1" applyFont="1" applyBorder="1" applyAlignment="1">
      <alignment horizontal="right" vertical="center"/>
    </xf>
    <xf numFmtId="168" fontId="4" fillId="0" borderId="12" xfId="0" applyNumberFormat="1" applyFont="1" applyBorder="1" applyProtection="1">
      <protection locked="0"/>
    </xf>
    <xf numFmtId="168" fontId="4" fillId="0" borderId="13" xfId="0" applyNumberFormat="1" applyFont="1" applyBorder="1" applyProtection="1">
      <protection locked="0"/>
    </xf>
    <xf numFmtId="165" fontId="4" fillId="0" borderId="16" xfId="0" applyNumberFormat="1" applyFont="1" applyBorder="1" applyProtection="1">
      <protection locked="0"/>
    </xf>
    <xf numFmtId="165" fontId="4" fillId="0" borderId="17" xfId="0" applyNumberFormat="1" applyFont="1" applyBorder="1" applyProtection="1">
      <protection locked="0"/>
    </xf>
    <xf numFmtId="0" fontId="8" fillId="2" borderId="18" xfId="2" applyFont="1" applyBorder="1" applyAlignment="1" applyProtection="1">
      <alignment vertical="center"/>
      <protection locked="0"/>
    </xf>
    <xf numFmtId="0" fontId="8" fillId="2" borderId="19" xfId="2" applyFont="1" applyBorder="1" applyAlignment="1" applyProtection="1">
      <alignment vertical="center"/>
      <protection locked="0"/>
    </xf>
    <xf numFmtId="49" fontId="9" fillId="2" borderId="0" xfId="2" applyNumberFormat="1" applyFont="1" applyAlignment="1">
      <alignment horizontal="centerContinuous" vertical="top" wrapText="1"/>
    </xf>
    <xf numFmtId="0" fontId="4" fillId="2" borderId="20" xfId="2" applyFont="1" applyBorder="1" applyAlignment="1">
      <alignment horizontal="right" vertical="center"/>
    </xf>
    <xf numFmtId="37" fontId="9" fillId="2" borderId="21" xfId="2" applyNumberFormat="1" applyFont="1" applyBorder="1" applyAlignment="1">
      <alignment horizontal="right" vertical="center"/>
    </xf>
    <xf numFmtId="0" fontId="4" fillId="2" borderId="0" xfId="2" applyFont="1" applyAlignment="1" applyProtection="1">
      <alignment vertical="center"/>
      <protection locked="0"/>
    </xf>
    <xf numFmtId="170" fontId="18" fillId="0" borderId="0" xfId="0" applyNumberFormat="1" applyFont="1"/>
    <xf numFmtId="170" fontId="18" fillId="0" borderId="0" xfId="0" applyNumberFormat="1" applyFont="1" applyAlignment="1">
      <alignment horizontal="left"/>
    </xf>
    <xf numFmtId="170" fontId="19" fillId="0" borderId="0" xfId="0" applyNumberFormat="1" applyFont="1"/>
    <xf numFmtId="0" fontId="7" fillId="2" borderId="0" xfId="2" applyFont="1" applyAlignment="1">
      <alignment horizontal="center"/>
    </xf>
    <xf numFmtId="0" fontId="6" fillId="2" borderId="0" xfId="2" applyFont="1" applyAlignment="1">
      <alignment horizontal="center"/>
    </xf>
    <xf numFmtId="37" fontId="4" fillId="2" borderId="0" xfId="2" applyNumberFormat="1" applyFont="1" applyAlignment="1">
      <alignment horizontal="center" vertical="center"/>
    </xf>
    <xf numFmtId="0" fontId="4" fillId="2" borderId="0" xfId="2" applyFont="1" applyAlignment="1">
      <alignment horizontal="centerContinuous"/>
    </xf>
    <xf numFmtId="0" fontId="4" fillId="2" borderId="1" xfId="2" applyFont="1" applyBorder="1" applyAlignment="1">
      <alignment horizontal="center" vertical="center"/>
    </xf>
    <xf numFmtId="0" fontId="4" fillId="0" borderId="2" xfId="0" applyFont="1" applyBorder="1" applyAlignment="1">
      <alignment horizontal="center" vertical="center"/>
    </xf>
    <xf numFmtId="0" fontId="12" fillId="0" borderId="0" xfId="2" applyFont="1" applyFill="1"/>
    <xf numFmtId="0" fontId="4" fillId="0" borderId="0" xfId="2" applyFont="1" applyFill="1" applyAlignment="1">
      <alignment horizontal="center" vertical="center"/>
    </xf>
    <xf numFmtId="0" fontId="9" fillId="0" borderId="0" xfId="2" applyFont="1" applyFill="1" applyAlignment="1">
      <alignment horizontal="center" vertical="center"/>
    </xf>
    <xf numFmtId="0" fontId="9" fillId="0" borderId="0" xfId="2" applyFont="1" applyFill="1"/>
    <xf numFmtId="0" fontId="17" fillId="0" borderId="0" xfId="2" applyFont="1" applyFill="1"/>
    <xf numFmtId="0" fontId="13" fillId="0" borderId="0" xfId="2" applyFill="1" applyAlignment="1">
      <alignment horizontal="center" vertical="center"/>
    </xf>
    <xf numFmtId="0" fontId="16" fillId="0" borderId="0" xfId="2" applyFont="1" applyFill="1"/>
    <xf numFmtId="0" fontId="9" fillId="0" borderId="0" xfId="2" applyFont="1" applyFill="1" applyAlignment="1">
      <alignment horizontal="right"/>
    </xf>
    <xf numFmtId="0" fontId="4" fillId="0" borderId="1" xfId="2" applyFont="1" applyFill="1" applyBorder="1" applyAlignment="1">
      <alignment horizontal="center" wrapText="1"/>
    </xf>
    <xf numFmtId="0" fontId="4" fillId="0" borderId="2" xfId="2" applyFont="1" applyFill="1" applyBorder="1" applyAlignment="1">
      <alignment horizontal="center" wrapText="1"/>
    </xf>
    <xf numFmtId="37" fontId="9" fillId="2" borderId="19" xfId="2" applyNumberFormat="1" applyFont="1" applyBorder="1" applyAlignment="1" applyProtection="1">
      <alignment horizontal="right" vertical="center"/>
      <protection locked="0"/>
    </xf>
    <xf numFmtId="170" fontId="10" fillId="0" borderId="0" xfId="0" applyNumberFormat="1" applyFont="1"/>
    <xf numFmtId="0" fontId="10" fillId="0" borderId="0" xfId="0" applyFont="1" applyAlignment="1">
      <alignment horizontal="justify" vertical="top"/>
    </xf>
    <xf numFmtId="0" fontId="4" fillId="2" borderId="20" xfId="2" applyFont="1" applyBorder="1" applyAlignment="1" applyProtection="1">
      <alignment horizontal="right" vertical="center"/>
      <protection locked="0"/>
    </xf>
    <xf numFmtId="169" fontId="4" fillId="2" borderId="1" xfId="2" applyNumberFormat="1" applyFont="1" applyBorder="1" applyAlignment="1">
      <alignment horizontal="center" vertical="center"/>
    </xf>
    <xf numFmtId="169" fontId="4" fillId="2" borderId="2" xfId="2" applyNumberFormat="1" applyFont="1" applyBorder="1" applyAlignment="1">
      <alignment horizontal="center" vertical="center"/>
    </xf>
    <xf numFmtId="0" fontId="9" fillId="2" borderId="0" xfId="2" applyFont="1" applyAlignment="1" applyProtection="1">
      <alignment vertical="center"/>
      <protection locked="0"/>
    </xf>
    <xf numFmtId="0" fontId="4" fillId="2" borderId="0" xfId="2" applyFont="1" applyAlignment="1" applyProtection="1">
      <alignment horizontal="right" vertical="center"/>
      <protection locked="0"/>
    </xf>
    <xf numFmtId="37" fontId="9" fillId="2" borderId="4" xfId="1" applyNumberFormat="1" applyFont="1" applyFill="1" applyBorder="1" applyAlignment="1">
      <alignment horizontal="right" vertical="center"/>
    </xf>
    <xf numFmtId="37" fontId="9" fillId="2" borderId="0" xfId="1" applyNumberFormat="1" applyFont="1" applyFill="1" applyAlignment="1">
      <alignment horizontal="right" vertical="center"/>
    </xf>
    <xf numFmtId="170" fontId="21" fillId="3" borderId="22" xfId="0" applyNumberFormat="1" applyFont="1" applyFill="1" applyBorder="1" applyAlignment="1" applyProtection="1">
      <alignment horizontal="center"/>
      <protection locked="0"/>
    </xf>
    <xf numFmtId="0" fontId="21" fillId="3" borderId="0" xfId="0" applyFont="1" applyFill="1" applyAlignment="1" applyProtection="1">
      <alignment horizontal="center" vertical="center"/>
      <protection locked="0"/>
    </xf>
    <xf numFmtId="0" fontId="8" fillId="0" borderId="0" xfId="0" applyFont="1" applyAlignment="1" applyProtection="1">
      <alignment wrapText="1"/>
      <protection locked="0"/>
    </xf>
    <xf numFmtId="0" fontId="9" fillId="2" borderId="23" xfId="2" applyFont="1" applyBorder="1" applyProtection="1">
      <protection locked="0"/>
    </xf>
    <xf numFmtId="0" fontId="9" fillId="2" borderId="3" xfId="2" applyFont="1" applyBorder="1"/>
    <xf numFmtId="49" fontId="0" fillId="0" borderId="0" xfId="0" applyNumberFormat="1" applyAlignment="1">
      <alignment horizontal="center"/>
    </xf>
    <xf numFmtId="49" fontId="0" fillId="0" borderId="0" xfId="0" applyNumberFormat="1" applyAlignment="1">
      <alignment horizontal="center" vertical="center"/>
    </xf>
    <xf numFmtId="0" fontId="3" fillId="0" borderId="30" xfId="0" applyFont="1" applyBorder="1" applyAlignment="1">
      <alignment horizontal="center" wrapText="1"/>
    </xf>
    <xf numFmtId="0" fontId="3" fillId="0" borderId="29" xfId="0" applyFont="1" applyBorder="1" applyAlignment="1">
      <alignment horizontal="center" wrapText="1"/>
    </xf>
    <xf numFmtId="165" fontId="4" fillId="0" borderId="25" xfId="0" applyNumberFormat="1" applyFont="1" applyBorder="1"/>
    <xf numFmtId="168" fontId="4" fillId="0" borderId="33" xfId="0" applyNumberFormat="1" applyFont="1" applyBorder="1" applyProtection="1">
      <protection locked="0"/>
    </xf>
    <xf numFmtId="168" fontId="4" fillId="0" borderId="34" xfId="0" applyNumberFormat="1" applyFont="1" applyBorder="1" applyProtection="1">
      <protection locked="0"/>
    </xf>
    <xf numFmtId="165" fontId="4" fillId="0" borderId="35" xfId="0" applyNumberFormat="1" applyFont="1" applyBorder="1"/>
    <xf numFmtId="0" fontId="4" fillId="0" borderId="31" xfId="0" applyFont="1" applyBorder="1" applyAlignment="1">
      <alignment horizontal="center" wrapText="1"/>
    </xf>
    <xf numFmtId="0" fontId="4" fillId="2" borderId="26" xfId="0" applyFont="1" applyFill="1" applyBorder="1" applyAlignment="1">
      <alignment horizontal="center"/>
    </xf>
    <xf numFmtId="37" fontId="9" fillId="0" borderId="0" xfId="0" applyNumberFormat="1" applyFont="1" applyAlignment="1">
      <alignment vertical="center"/>
    </xf>
    <xf numFmtId="37" fontId="8" fillId="0" borderId="0" xfId="0" applyNumberFormat="1" applyFont="1" applyAlignment="1">
      <alignment vertical="center"/>
    </xf>
    <xf numFmtId="37" fontId="4" fillId="0" borderId="0" xfId="0" applyNumberFormat="1" applyFont="1" applyAlignment="1">
      <alignment vertical="center"/>
    </xf>
    <xf numFmtId="37" fontId="3" fillId="0" borderId="0" xfId="0" applyNumberFormat="1" applyFont="1" applyAlignment="1">
      <alignment vertical="center"/>
    </xf>
    <xf numFmtId="0" fontId="4" fillId="0" borderId="0" xfId="0" applyFont="1" applyAlignment="1">
      <alignment horizontal="center"/>
    </xf>
    <xf numFmtId="0" fontId="9" fillId="0" borderId="0" xfId="0" applyFont="1" applyAlignment="1">
      <alignment horizontal="center" vertical="center"/>
    </xf>
    <xf numFmtId="0" fontId="0" fillId="0" borderId="0" xfId="0" applyAlignment="1">
      <alignment horizontal="center"/>
    </xf>
    <xf numFmtId="38" fontId="3" fillId="0" borderId="8" xfId="1" applyNumberFormat="1" applyFont="1" applyBorder="1"/>
    <xf numFmtId="38" fontId="3" fillId="0" borderId="24" xfId="1" applyNumberFormat="1" applyFont="1" applyBorder="1"/>
    <xf numFmtId="38" fontId="3" fillId="0" borderId="5" xfId="0" applyNumberFormat="1" applyFont="1" applyBorder="1"/>
    <xf numFmtId="38" fontId="3" fillId="0" borderId="6" xfId="1" applyNumberFormat="1" applyFont="1" applyBorder="1"/>
    <xf numFmtId="38" fontId="3" fillId="0" borderId="6" xfId="3" applyNumberFormat="1" applyFont="1" applyFill="1" applyBorder="1"/>
    <xf numFmtId="38" fontId="3" fillId="0" borderId="6" xfId="4" applyNumberFormat="1" applyFont="1" applyFill="1" applyBorder="1"/>
    <xf numFmtId="38" fontId="3" fillId="0" borderId="6" xfId="0" applyNumberFormat="1" applyFont="1" applyBorder="1" applyProtection="1">
      <protection locked="0"/>
    </xf>
    <xf numFmtId="38" fontId="3" fillId="0" borderId="37" xfId="1" applyNumberFormat="1" applyFont="1" applyBorder="1"/>
    <xf numFmtId="38" fontId="3" fillId="0" borderId="28" xfId="5" applyNumberFormat="1" applyFont="1" applyFill="1" applyBorder="1" applyProtection="1">
      <protection locked="0"/>
    </xf>
    <xf numFmtId="38" fontId="3" fillId="0" borderId="6" xfId="4" applyNumberFormat="1" applyFont="1" applyFill="1" applyBorder="1" applyProtection="1">
      <protection locked="0"/>
    </xf>
    <xf numFmtId="38" fontId="3" fillId="0" borderId="8" xfId="0" applyNumberFormat="1" applyFont="1" applyBorder="1" applyProtection="1">
      <protection locked="0"/>
    </xf>
    <xf numFmtId="0" fontId="4" fillId="7" borderId="6" xfId="0" applyFont="1" applyFill="1" applyBorder="1" applyAlignment="1">
      <alignment horizontal="center" wrapText="1"/>
    </xf>
    <xf numFmtId="0" fontId="4" fillId="7" borderId="28" xfId="0" applyFont="1" applyFill="1" applyBorder="1" applyAlignment="1">
      <alignment horizontal="center" wrapText="1"/>
    </xf>
    <xf numFmtId="0" fontId="4" fillId="0" borderId="30" xfId="0" applyFont="1" applyBorder="1" applyAlignment="1" applyProtection="1">
      <alignment horizontal="center" wrapText="1"/>
      <protection locked="0"/>
    </xf>
    <xf numFmtId="0" fontId="4" fillId="0" borderId="29" xfId="0" applyFont="1" applyBorder="1" applyAlignment="1">
      <alignment horizontal="center"/>
    </xf>
    <xf numFmtId="38" fontId="3" fillId="0" borderId="8" xfId="4" applyNumberFormat="1" applyFont="1" applyFill="1" applyBorder="1" applyProtection="1">
      <protection locked="0"/>
    </xf>
    <xf numFmtId="38" fontId="3" fillId="7" borderId="38" xfId="4" applyNumberFormat="1" applyFont="1" applyFill="1" applyBorder="1"/>
    <xf numFmtId="38" fontId="3" fillId="7" borderId="40" xfId="4" applyNumberFormat="1" applyFont="1" applyFill="1" applyBorder="1"/>
    <xf numFmtId="38" fontId="3" fillId="7" borderId="40" xfId="1" applyNumberFormat="1" applyFont="1" applyFill="1" applyBorder="1"/>
    <xf numFmtId="38" fontId="3" fillId="0" borderId="41" xfId="5" applyNumberFormat="1" applyFont="1" applyFill="1" applyBorder="1" applyProtection="1">
      <protection locked="0"/>
    </xf>
    <xf numFmtId="0" fontId="29" fillId="8" borderId="0" xfId="6" applyFont="1" applyFill="1" applyAlignment="1">
      <alignment horizontal="center" vertical="center"/>
    </xf>
    <xf numFmtId="0" fontId="29" fillId="0" borderId="0" xfId="6" applyFont="1" applyAlignment="1">
      <alignment horizontal="center" vertical="center"/>
    </xf>
    <xf numFmtId="0" fontId="4" fillId="0" borderId="11" xfId="0" applyFont="1" applyBorder="1" applyAlignment="1">
      <alignment horizontal="center" wrapText="1"/>
    </xf>
    <xf numFmtId="38" fontId="3" fillId="0" borderId="43" xfId="0" applyNumberFormat="1" applyFont="1" applyBorder="1"/>
    <xf numFmtId="38" fontId="3" fillId="0" borderId="44" xfId="3" applyNumberFormat="1" applyFont="1" applyFill="1" applyBorder="1"/>
    <xf numFmtId="38" fontId="3" fillId="0" borderId="45" xfId="3" applyNumberFormat="1" applyFont="1" applyFill="1" applyBorder="1"/>
    <xf numFmtId="38" fontId="3" fillId="0" borderId="45" xfId="4" applyNumberFormat="1" applyFont="1" applyFill="1" applyBorder="1"/>
    <xf numFmtId="38" fontId="3" fillId="0" borderId="24" xfId="4" applyNumberFormat="1" applyFont="1" applyFill="1" applyBorder="1" applyProtection="1">
      <protection locked="0"/>
    </xf>
    <xf numFmtId="38" fontId="3" fillId="0" borderId="45" xfId="4" applyNumberFormat="1" applyFont="1" applyFill="1" applyBorder="1" applyProtection="1">
      <protection locked="0"/>
    </xf>
    <xf numFmtId="38" fontId="3" fillId="0" borderId="45" xfId="1" applyNumberFormat="1" applyFont="1" applyBorder="1"/>
    <xf numFmtId="0" fontId="3" fillId="0" borderId="46" xfId="0" applyFont="1" applyBorder="1" applyAlignment="1">
      <alignment horizontal="center" wrapText="1"/>
    </xf>
    <xf numFmtId="0" fontId="4" fillId="7" borderId="32" xfId="0" applyFont="1" applyFill="1" applyBorder="1" applyAlignment="1">
      <alignment horizontal="center" wrapText="1"/>
    </xf>
    <xf numFmtId="0" fontId="4" fillId="0" borderId="23" xfId="0" applyFont="1" applyBorder="1" applyAlignment="1">
      <alignment horizontal="center" wrapText="1"/>
    </xf>
    <xf numFmtId="0" fontId="4" fillId="7" borderId="23" xfId="0" applyFont="1" applyFill="1" applyBorder="1" applyAlignment="1">
      <alignment horizontal="center" wrapText="1"/>
    </xf>
    <xf numFmtId="0" fontId="4" fillId="0" borderId="47" xfId="0" applyFont="1" applyBorder="1" applyAlignment="1">
      <alignment horizontal="center"/>
    </xf>
    <xf numFmtId="0" fontId="4" fillId="0" borderId="0" xfId="0" applyFont="1" applyAlignment="1">
      <alignment horizontal="center" vertical="center"/>
    </xf>
    <xf numFmtId="2" fontId="31" fillId="0" borderId="0" xfId="0" applyNumberFormat="1" applyFont="1" applyAlignment="1">
      <alignment horizontal="center" vertical="center"/>
    </xf>
    <xf numFmtId="0" fontId="32" fillId="8" borderId="0" xfId="6" applyFont="1" applyFill="1" applyAlignment="1">
      <alignment horizontal="center" vertical="center"/>
    </xf>
    <xf numFmtId="0" fontId="30" fillId="8" borderId="0" xfId="6" applyFont="1" applyFill="1" applyAlignment="1">
      <alignment vertical="top"/>
    </xf>
    <xf numFmtId="0" fontId="32" fillId="8" borderId="0" xfId="6" applyFont="1" applyFill="1" applyAlignment="1">
      <alignment horizontal="center" wrapText="1"/>
    </xf>
    <xf numFmtId="0" fontId="32" fillId="8" borderId="2" xfId="6" applyFont="1" applyFill="1" applyBorder="1" applyAlignment="1">
      <alignment horizontal="center" vertical="center"/>
    </xf>
    <xf numFmtId="0" fontId="31" fillId="0" borderId="0" xfId="2" applyFont="1" applyFill="1" applyAlignment="1">
      <alignment horizontal="right"/>
    </xf>
    <xf numFmtId="0" fontId="34" fillId="0" borderId="0" xfId="0" applyFont="1"/>
    <xf numFmtId="0" fontId="34" fillId="0" borderId="0" xfId="0" applyFont="1" applyAlignment="1">
      <alignment horizontal="center" vertical="center"/>
    </xf>
    <xf numFmtId="0" fontId="36" fillId="8" borderId="28" xfId="6" applyFont="1" applyFill="1" applyBorder="1" applyAlignment="1">
      <alignment horizontal="center"/>
    </xf>
    <xf numFmtId="0" fontId="23" fillId="0" borderId="0" xfId="0" applyFont="1"/>
    <xf numFmtId="49" fontId="24" fillId="0" borderId="3" xfId="0" applyNumberFormat="1" applyFont="1" applyBorder="1" applyAlignment="1">
      <alignment horizontal="center" vertical="center"/>
    </xf>
    <xf numFmtId="0" fontId="7" fillId="0" borderId="3" xfId="0" applyFont="1" applyBorder="1" applyAlignment="1">
      <alignment horizontal="center" vertical="center"/>
    </xf>
    <xf numFmtId="0" fontId="5" fillId="0" borderId="3" xfId="0" applyFont="1" applyBorder="1" applyAlignment="1">
      <alignment horizontal="center" vertical="center"/>
    </xf>
    <xf numFmtId="49" fontId="3" fillId="0" borderId="39" xfId="0" applyNumberFormat="1" applyFont="1" applyBorder="1" applyAlignment="1">
      <alignment horizontal="center"/>
    </xf>
    <xf numFmtId="0" fontId="4" fillId="2" borderId="42" xfId="0" applyFont="1" applyFill="1" applyBorder="1" applyAlignment="1">
      <alignment horizontal="center"/>
    </xf>
    <xf numFmtId="0" fontId="4" fillId="2" borderId="51" xfId="0" applyFont="1" applyFill="1" applyBorder="1" applyAlignment="1">
      <alignment horizontal="center" vertical="center" textRotation="255"/>
    </xf>
    <xf numFmtId="0" fontId="29" fillId="8" borderId="0" xfId="6" applyFont="1" applyFill="1"/>
    <xf numFmtId="0" fontId="32" fillId="8" borderId="0" xfId="6" applyFont="1" applyFill="1"/>
    <xf numFmtId="0" fontId="36" fillId="8" borderId="0" xfId="6" applyFont="1" applyFill="1"/>
    <xf numFmtId="0" fontId="8" fillId="0" borderId="0" xfId="2" applyFont="1" applyFill="1" applyAlignment="1">
      <alignment vertical="center"/>
    </xf>
    <xf numFmtId="0" fontId="33" fillId="0" borderId="53" xfId="0" applyFont="1" applyBorder="1" applyAlignment="1">
      <alignment horizontal="center" vertical="center" wrapText="1"/>
    </xf>
    <xf numFmtId="0" fontId="33" fillId="0" borderId="28" xfId="0" applyFont="1" applyBorder="1" applyAlignment="1">
      <alignment horizontal="center" vertical="center"/>
    </xf>
    <xf numFmtId="0" fontId="34" fillId="0" borderId="50"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28" xfId="0" applyFont="1" applyBorder="1" applyAlignment="1">
      <alignment horizontal="center" vertical="center"/>
    </xf>
    <xf numFmtId="0" fontId="4" fillId="0" borderId="28" xfId="0" applyFont="1" applyBorder="1" applyAlignment="1">
      <alignment horizontal="left" wrapText="1"/>
    </xf>
    <xf numFmtId="0" fontId="40" fillId="7" borderId="32" xfId="0" applyFont="1" applyFill="1" applyBorder="1" applyAlignment="1">
      <alignment horizontal="center" wrapText="1"/>
    </xf>
    <xf numFmtId="0" fontId="40" fillId="0" borderId="28" xfId="0" applyFont="1" applyBorder="1" applyAlignment="1" applyProtection="1">
      <alignment horizontal="left" wrapText="1"/>
      <protection locked="0"/>
    </xf>
    <xf numFmtId="0" fontId="40" fillId="7" borderId="3" xfId="0" applyFont="1" applyFill="1" applyBorder="1" applyAlignment="1">
      <alignment horizontal="center" wrapText="1"/>
    </xf>
    <xf numFmtId="0" fontId="40" fillId="7" borderId="23" xfId="0" applyFont="1" applyFill="1" applyBorder="1" applyAlignment="1">
      <alignment horizontal="center" wrapText="1"/>
    </xf>
    <xf numFmtId="0" fontId="1" fillId="0" borderId="0" xfId="0" applyFont="1" applyAlignment="1" applyProtection="1">
      <alignment wrapText="1"/>
      <protection locked="0"/>
    </xf>
    <xf numFmtId="0" fontId="1" fillId="0" borderId="0" xfId="0" applyFont="1"/>
    <xf numFmtId="0" fontId="7" fillId="0" borderId="3"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Continuous"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top"/>
    </xf>
    <xf numFmtId="0" fontId="8" fillId="0" borderId="0" xfId="0" applyFont="1" applyAlignment="1">
      <alignment horizontal="center"/>
    </xf>
    <xf numFmtId="49" fontId="2" fillId="2" borderId="0" xfId="2" applyNumberFormat="1" applyFont="1" applyAlignment="1">
      <alignment horizontal="center" vertical="center"/>
    </xf>
    <xf numFmtId="0" fontId="4" fillId="0" borderId="0" xfId="2" applyFont="1" applyFill="1" applyAlignment="1">
      <alignment horizontal="right" vertical="center"/>
    </xf>
    <xf numFmtId="0" fontId="6" fillId="2" borderId="0" xfId="2" applyFont="1" applyAlignment="1">
      <alignment horizontal="centerContinuous" vertical="center"/>
    </xf>
    <xf numFmtId="0" fontId="14" fillId="2" borderId="0" xfId="2" applyFont="1" applyAlignment="1">
      <alignment horizontal="centerContinuous" vertical="center"/>
    </xf>
    <xf numFmtId="0" fontId="41" fillId="0" borderId="39" xfId="0" applyFont="1" applyBorder="1" applyAlignment="1">
      <alignment horizontal="right" wrapText="1"/>
    </xf>
    <xf numFmtId="0" fontId="41" fillId="0" borderId="39" xfId="0" applyFont="1" applyBorder="1" applyAlignment="1">
      <alignment horizontal="center" wrapText="1"/>
    </xf>
    <xf numFmtId="0" fontId="29" fillId="0" borderId="0" xfId="6" applyFont="1" applyFill="1"/>
    <xf numFmtId="0" fontId="38" fillId="0" borderId="0" xfId="6" applyFont="1" applyAlignment="1">
      <alignment horizontal="center" vertical="center" wrapText="1"/>
    </xf>
    <xf numFmtId="0" fontId="34" fillId="0" borderId="39" xfId="0" applyFont="1" applyBorder="1" applyAlignment="1">
      <alignment horizontal="center"/>
    </xf>
    <xf numFmtId="0" fontId="34" fillId="0" borderId="0" xfId="0" applyFont="1" applyAlignment="1">
      <alignment horizontal="center"/>
    </xf>
    <xf numFmtId="0" fontId="38" fillId="0" borderId="0" xfId="6" applyFont="1" applyFill="1" applyAlignment="1">
      <alignment horizontal="center" vertical="center" wrapText="1"/>
    </xf>
    <xf numFmtId="0" fontId="38" fillId="0" borderId="0" xfId="6" applyFont="1" applyFill="1" applyAlignment="1">
      <alignment horizontal="center"/>
    </xf>
    <xf numFmtId="0" fontId="3" fillId="0" borderId="39" xfId="0" applyFont="1" applyBorder="1" applyAlignment="1">
      <alignment horizontal="center"/>
    </xf>
    <xf numFmtId="38" fontId="3" fillId="0" borderId="8" xfId="1" applyNumberFormat="1" applyFont="1" applyBorder="1" applyProtection="1">
      <protection locked="0"/>
    </xf>
    <xf numFmtId="0" fontId="33" fillId="0" borderId="28" xfId="0" applyFont="1" applyBorder="1" applyAlignment="1">
      <alignment horizontal="left" vertical="center" wrapText="1"/>
    </xf>
    <xf numFmtId="0" fontId="34" fillId="0" borderId="28" xfId="0" applyFont="1" applyBorder="1" applyAlignment="1">
      <alignment horizontal="left" vertical="center"/>
    </xf>
    <xf numFmtId="0" fontId="34" fillId="0" borderId="28" xfId="0" applyFont="1" applyBorder="1" applyAlignment="1">
      <alignment horizontal="left" vertical="center" wrapText="1"/>
    </xf>
    <xf numFmtId="0" fontId="34" fillId="0" borderId="0" xfId="0" applyFont="1" applyAlignment="1">
      <alignment horizontal="left" vertical="center" wrapText="1"/>
    </xf>
    <xf numFmtId="0" fontId="43" fillId="0" borderId="0" xfId="0" applyFont="1" applyAlignment="1">
      <alignment wrapText="1"/>
    </xf>
    <xf numFmtId="0" fontId="28" fillId="0" borderId="0" xfId="6"/>
    <xf numFmtId="0" fontId="34" fillId="0" borderId="0" xfId="0" applyFont="1" applyAlignment="1">
      <alignment wrapText="1"/>
    </xf>
    <xf numFmtId="0" fontId="43" fillId="0" borderId="0" xfId="0" applyFont="1" applyAlignment="1">
      <alignment horizontal="left" wrapText="1"/>
    </xf>
    <xf numFmtId="37" fontId="9" fillId="0" borderId="4" xfId="2" applyNumberFormat="1" applyFont="1" applyFill="1" applyBorder="1" applyAlignment="1">
      <alignment horizontal="right" vertical="center"/>
    </xf>
    <xf numFmtId="37" fontId="9" fillId="0" borderId="0" xfId="2" applyNumberFormat="1" applyFont="1" applyFill="1" applyAlignment="1">
      <alignment horizontal="right" vertical="center"/>
    </xf>
    <xf numFmtId="170" fontId="21" fillId="0" borderId="0" xfId="0" applyNumberFormat="1" applyFont="1" applyAlignment="1">
      <alignment horizontal="center"/>
    </xf>
    <xf numFmtId="0" fontId="3" fillId="0" borderId="0" xfId="0" applyFont="1" applyAlignment="1">
      <alignment horizontal="center" vertical="center"/>
    </xf>
    <xf numFmtId="0" fontId="4" fillId="0" borderId="0" xfId="0" applyFont="1" applyAlignment="1">
      <alignment horizontal="center" wrapText="1"/>
    </xf>
    <xf numFmtId="0" fontId="4" fillId="2" borderId="27" xfId="0" applyFont="1" applyFill="1" applyBorder="1" applyAlignment="1">
      <alignment horizontal="center" vertical="center" textRotation="255"/>
    </xf>
    <xf numFmtId="0" fontId="9" fillId="2" borderId="0" xfId="2" applyFont="1" applyAlignment="1">
      <alignment horizontal="left" wrapText="1"/>
    </xf>
    <xf numFmtId="0" fontId="9" fillId="2" borderId="3" xfId="2" applyFont="1" applyBorder="1" applyAlignment="1">
      <alignment horizontal="left"/>
    </xf>
    <xf numFmtId="0" fontId="9" fillId="2" borderId="0" xfId="2" applyFont="1" applyAlignment="1">
      <alignment horizontal="left" vertical="center" wrapText="1"/>
    </xf>
    <xf numFmtId="0" fontId="4" fillId="2" borderId="0" xfId="2" applyFont="1" applyAlignment="1">
      <alignment horizontal="center" vertical="center"/>
    </xf>
    <xf numFmtId="49" fontId="9" fillId="2" borderId="0" xfId="2" applyNumberFormat="1" applyFont="1" applyAlignment="1">
      <alignment vertical="top" wrapText="1"/>
    </xf>
    <xf numFmtId="0" fontId="4" fillId="2" borderId="0" xfId="2" applyFont="1" applyAlignment="1">
      <alignment vertical="center"/>
    </xf>
    <xf numFmtId="0" fontId="4" fillId="0" borderId="28" xfId="0" applyFont="1" applyBorder="1" applyAlignment="1">
      <alignment horizontal="left" wrapText="1" indent="1"/>
    </xf>
    <xf numFmtId="0" fontId="38" fillId="0" borderId="0" xfId="6" applyFont="1" applyAlignment="1">
      <alignment horizontal="center" vertical="center"/>
    </xf>
    <xf numFmtId="0" fontId="38" fillId="0" borderId="39" xfId="6" applyFont="1" applyFill="1" applyBorder="1" applyAlignment="1">
      <alignment horizontal="center" vertical="center" wrapText="1"/>
    </xf>
    <xf numFmtId="0" fontId="39" fillId="0" borderId="39" xfId="6" applyFont="1" applyFill="1" applyBorder="1" applyAlignment="1">
      <alignment horizontal="center" vertical="center" wrapText="1"/>
    </xf>
    <xf numFmtId="0" fontId="38" fillId="0" borderId="0" xfId="6" applyFont="1" applyAlignment="1">
      <alignment horizontal="center"/>
    </xf>
    <xf numFmtId="0" fontId="8" fillId="0" borderId="0" xfId="0" applyFont="1" applyAlignment="1" applyProtection="1">
      <alignment horizontal="left" wrapText="1"/>
      <protection locked="0"/>
    </xf>
    <xf numFmtId="0" fontId="8" fillId="0" borderId="0" xfId="0" applyFont="1" applyAlignment="1">
      <alignment horizontal="left"/>
    </xf>
    <xf numFmtId="0" fontId="8" fillId="0" borderId="0" xfId="0" applyFont="1" applyAlignment="1">
      <alignment horizontal="left" vertical="center" wrapText="1"/>
    </xf>
    <xf numFmtId="0" fontId="34" fillId="0" borderId="52" xfId="0" applyFont="1" applyBorder="1" applyAlignment="1">
      <alignment horizontal="left" vertical="center" wrapText="1"/>
    </xf>
    <xf numFmtId="0" fontId="34" fillId="0" borderId="49" xfId="0" applyFont="1" applyBorder="1" applyAlignment="1">
      <alignment horizontal="left" vertical="center" wrapText="1"/>
    </xf>
    <xf numFmtId="0" fontId="34" fillId="0" borderId="53" xfId="0" applyFont="1" applyBorder="1" applyAlignment="1">
      <alignment horizontal="left" vertical="center" wrapText="1"/>
    </xf>
    <xf numFmtId="0" fontId="34" fillId="0" borderId="28" xfId="0" applyFont="1" applyBorder="1" applyAlignment="1">
      <alignment horizontal="left" vertical="top" wrapText="1"/>
    </xf>
    <xf numFmtId="0" fontId="2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vertical="center" wrapText="1"/>
    </xf>
    <xf numFmtId="0" fontId="22" fillId="0" borderId="0" xfId="0" applyFont="1" applyAlignment="1">
      <alignment horizontal="left"/>
    </xf>
    <xf numFmtId="0" fontId="3" fillId="0" borderId="28" xfId="0" applyFont="1" applyBorder="1" applyAlignment="1">
      <alignment horizontal="left" wrapText="1"/>
    </xf>
    <xf numFmtId="0" fontId="3" fillId="0" borderId="28" xfId="0" applyFont="1" applyBorder="1" applyAlignment="1">
      <alignment horizontal="left" wrapText="1" indent="1"/>
    </xf>
    <xf numFmtId="170" fontId="10" fillId="0" borderId="0" xfId="0" applyNumberFormat="1" applyFont="1" applyAlignment="1">
      <alignment horizontal="left" vertical="center" wrapText="1"/>
    </xf>
    <xf numFmtId="170" fontId="21" fillId="0" borderId="0" xfId="0" applyNumberFormat="1" applyFont="1" applyAlignment="1">
      <alignment horizontal="center"/>
    </xf>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wrapText="1"/>
    </xf>
    <xf numFmtId="0" fontId="0" fillId="0" borderId="0" xfId="0" applyAlignment="1">
      <alignment horizontal="left" wrapText="1"/>
    </xf>
    <xf numFmtId="0" fontId="30" fillId="8" borderId="0" xfId="6" applyFont="1" applyFill="1" applyAlignment="1">
      <alignment horizontal="left" vertical="center"/>
    </xf>
    <xf numFmtId="0" fontId="10" fillId="0" borderId="0" xfId="0" applyFont="1" applyAlignment="1">
      <alignment horizontal="left" vertical="center" wrapText="1"/>
    </xf>
    <xf numFmtId="0" fontId="21" fillId="0" borderId="0" xfId="0" applyFont="1" applyAlignment="1">
      <alignment horizontal="center" vertical="center"/>
    </xf>
    <xf numFmtId="0" fontId="3" fillId="0" borderId="0" xfId="0" applyFont="1" applyAlignment="1">
      <alignment horizontal="center" vertical="center"/>
    </xf>
    <xf numFmtId="0" fontId="39" fillId="0" borderId="0" xfId="6" applyFont="1" applyAlignment="1">
      <alignment horizontal="left" vertical="center" indent="4"/>
    </xf>
    <xf numFmtId="0" fontId="1" fillId="0" borderId="0" xfId="0" applyFont="1" applyAlignment="1">
      <alignment horizontal="left" vertical="center" indent="4"/>
    </xf>
    <xf numFmtId="0" fontId="0" fillId="0" borderId="0" xfId="0" applyAlignment="1">
      <alignment horizontal="left" vertical="center" indent="4"/>
    </xf>
    <xf numFmtId="0" fontId="8" fillId="0" borderId="0" xfId="0" applyFont="1" applyAlignment="1">
      <alignment horizontal="left"/>
    </xf>
    <xf numFmtId="0" fontId="8" fillId="0" borderId="0" xfId="0" applyFont="1" applyAlignment="1" applyProtection="1">
      <alignment horizontal="justify" wrapText="1"/>
      <protection locked="0"/>
    </xf>
    <xf numFmtId="0" fontId="8" fillId="0" borderId="3" xfId="0" applyFont="1" applyBorder="1" applyAlignment="1" applyProtection="1">
      <alignment horizontal="left"/>
      <protection locked="0"/>
    </xf>
    <xf numFmtId="0" fontId="0" fillId="0" borderId="3" xfId="0" applyBorder="1" applyAlignment="1">
      <alignment horizontal="left"/>
    </xf>
    <xf numFmtId="0" fontId="0" fillId="0" borderId="3" xfId="0" applyBorder="1"/>
    <xf numFmtId="0" fontId="8" fillId="0" borderId="0" xfId="0" applyFont="1" applyAlignment="1" applyProtection="1">
      <alignment horizontal="left" wrapText="1"/>
      <protection locked="0"/>
    </xf>
    <xf numFmtId="0" fontId="21" fillId="0" borderId="0" xfId="0" applyFont="1" applyAlignment="1">
      <alignment horizontal="center"/>
    </xf>
    <xf numFmtId="0" fontId="3" fillId="0" borderId="0" xfId="0" applyFont="1" applyAlignment="1">
      <alignment horizontal="center"/>
    </xf>
    <xf numFmtId="0" fontId="8" fillId="0" borderId="0" xfId="0" applyFont="1" applyAlignment="1" applyProtection="1">
      <alignment horizontal="left" vertical="center" wrapText="1"/>
      <protection locked="0"/>
    </xf>
    <xf numFmtId="0" fontId="15" fillId="0" borderId="0" xfId="0" applyFont="1" applyAlignment="1">
      <alignment horizontal="center" vertical="center"/>
    </xf>
    <xf numFmtId="0" fontId="4" fillId="0" borderId="51" xfId="0" applyFont="1" applyBorder="1" applyAlignment="1">
      <alignment horizontal="center" wrapText="1"/>
    </xf>
    <xf numFmtId="0" fontId="4" fillId="0" borderId="0" xfId="0" applyFont="1" applyAlignment="1">
      <alignment horizontal="center" wrapText="1"/>
    </xf>
    <xf numFmtId="0" fontId="4" fillId="0" borderId="42" xfId="0" applyFont="1" applyBorder="1" applyAlignment="1">
      <alignment horizont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4" fillId="2" borderId="27" xfId="0" applyFont="1" applyFill="1" applyBorder="1" applyAlignment="1">
      <alignment horizontal="center" vertical="center" textRotation="255"/>
    </xf>
    <xf numFmtId="0" fontId="4" fillId="2" borderId="37" xfId="0" applyFont="1" applyFill="1" applyBorder="1" applyAlignment="1">
      <alignment horizontal="center" vertical="center" textRotation="255"/>
    </xf>
    <xf numFmtId="0" fontId="36" fillId="8" borderId="48" xfId="6" applyFont="1" applyFill="1" applyBorder="1" applyAlignment="1">
      <alignment horizontal="center" vertical="center"/>
    </xf>
    <xf numFmtId="0" fontId="36" fillId="8" borderId="49" xfId="6" applyFont="1" applyFill="1" applyBorder="1" applyAlignment="1">
      <alignment horizontal="center" vertical="center"/>
    </xf>
    <xf numFmtId="0" fontId="36" fillId="8" borderId="52" xfId="6" applyFont="1" applyFill="1" applyBorder="1" applyAlignment="1">
      <alignment horizontal="center" vertical="center"/>
    </xf>
    <xf numFmtId="0" fontId="2" fillId="2" borderId="0" xfId="2" applyFont="1" applyAlignment="1">
      <alignment horizontal="center" vertical="center"/>
    </xf>
    <xf numFmtId="0" fontId="0" fillId="0" borderId="0" xfId="0" applyAlignment="1">
      <alignment horizontal="center" vertical="center"/>
    </xf>
    <xf numFmtId="0" fontId="2" fillId="0" borderId="0" xfId="2" applyFont="1" applyFill="1" applyAlignment="1">
      <alignment horizontal="center" vertical="center"/>
    </xf>
    <xf numFmtId="0" fontId="9" fillId="2" borderId="0" xfId="2" applyFont="1" applyAlignment="1">
      <alignment vertical="center" wrapText="1"/>
    </xf>
    <xf numFmtId="0" fontId="9" fillId="0" borderId="0" xfId="2" applyFont="1" applyFill="1" applyAlignment="1">
      <alignment horizontal="left" wrapText="1"/>
    </xf>
    <xf numFmtId="0" fontId="2" fillId="2" borderId="0" xfId="2" applyFont="1" applyAlignment="1">
      <alignment horizontal="center"/>
    </xf>
    <xf numFmtId="0" fontId="9" fillId="2" borderId="0" xfId="2" applyFont="1" applyAlignment="1">
      <alignment horizontal="left" wrapText="1"/>
    </xf>
    <xf numFmtId="0" fontId="42" fillId="2" borderId="3" xfId="2" applyFont="1" applyBorder="1" applyAlignment="1">
      <alignment horizontal="left"/>
    </xf>
    <xf numFmtId="0" fontId="9" fillId="2" borderId="3" xfId="2" applyFont="1" applyBorder="1" applyAlignment="1">
      <alignment horizontal="left"/>
    </xf>
    <xf numFmtId="0" fontId="9" fillId="2" borderId="23" xfId="2" applyFont="1" applyBorder="1" applyAlignment="1">
      <alignment horizontal="left"/>
    </xf>
    <xf numFmtId="0" fontId="4" fillId="2" borderId="0" xfId="2" applyFont="1" applyAlignment="1">
      <alignment horizontal="left" vertical="center" wrapText="1"/>
    </xf>
    <xf numFmtId="0" fontId="9" fillId="2" borderId="0" xfId="2" applyFont="1" applyAlignment="1">
      <alignment horizontal="left" vertical="center" wrapText="1"/>
    </xf>
    <xf numFmtId="0" fontId="4" fillId="2" borderId="0" xfId="2" applyFont="1" applyAlignment="1">
      <alignment horizontal="center"/>
    </xf>
    <xf numFmtId="0" fontId="0" fillId="0" borderId="0" xfId="0" applyAlignment="1">
      <alignment horizontal="center"/>
    </xf>
    <xf numFmtId="0" fontId="32" fillId="8" borderId="2" xfId="6" applyFont="1" applyFill="1" applyBorder="1" applyAlignment="1">
      <alignment horizont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2" borderId="0" xfId="2" applyFont="1" applyAlignment="1">
      <alignment horizontal="center" vertical="center"/>
    </xf>
    <xf numFmtId="49" fontId="9" fillId="2" borderId="0" xfId="2" applyNumberFormat="1" applyFont="1" applyAlignment="1">
      <alignment vertical="top" wrapText="1"/>
    </xf>
    <xf numFmtId="0" fontId="32" fillId="8" borderId="1" xfId="6" applyFont="1" applyFill="1" applyBorder="1" applyAlignment="1">
      <alignment horizontal="center"/>
    </xf>
    <xf numFmtId="0" fontId="28" fillId="2" borderId="0" xfId="6" applyFill="1" applyAlignment="1">
      <alignment horizontal="center" vertical="center"/>
    </xf>
    <xf numFmtId="0" fontId="8" fillId="0" borderId="0" xfId="0" applyFont="1" applyAlignment="1">
      <alignment horizontal="left" vertical="center" wrapText="1"/>
    </xf>
    <xf numFmtId="0" fontId="0" fillId="0" borderId="0" xfId="0" applyAlignment="1">
      <alignment wrapText="1"/>
    </xf>
    <xf numFmtId="0" fontId="15" fillId="2" borderId="0" xfId="2" applyFont="1" applyAlignment="1">
      <alignment horizontal="center" vertical="center"/>
    </xf>
    <xf numFmtId="0" fontId="4" fillId="2" borderId="0" xfId="2" applyFont="1" applyAlignment="1">
      <alignment vertical="center"/>
    </xf>
    <xf numFmtId="0" fontId="34" fillId="0" borderId="48" xfId="0" applyFont="1" applyBorder="1" applyAlignment="1">
      <alignment horizontal="center" vertical="center"/>
    </xf>
    <xf numFmtId="0" fontId="34" fillId="0" borderId="52" xfId="0" applyFont="1" applyBorder="1" applyAlignment="1">
      <alignment horizontal="center" vertical="center"/>
    </xf>
    <xf numFmtId="0" fontId="34" fillId="0" borderId="48" xfId="0" applyFont="1" applyBorder="1" applyAlignment="1">
      <alignment horizontal="left" vertical="center" wrapText="1"/>
    </xf>
    <xf numFmtId="0" fontId="34" fillId="0" borderId="52" xfId="0" applyFont="1" applyBorder="1" applyAlignment="1">
      <alignment horizontal="left" vertical="center" wrapText="1"/>
    </xf>
    <xf numFmtId="0" fontId="34" fillId="0" borderId="54" xfId="0" applyFont="1" applyBorder="1" applyAlignment="1">
      <alignment horizontal="left" vertical="center" wrapText="1"/>
    </xf>
    <xf numFmtId="0" fontId="34" fillId="0" borderId="31" xfId="0" applyFont="1" applyBorder="1" applyAlignment="1">
      <alignment horizontal="left" vertical="center" wrapText="1"/>
    </xf>
    <xf numFmtId="0" fontId="34" fillId="0" borderId="49" xfId="0" applyFont="1" applyBorder="1" applyAlignment="1">
      <alignment horizontal="center" vertical="center"/>
    </xf>
    <xf numFmtId="0" fontId="34" fillId="0" borderId="49" xfId="0" applyFont="1" applyBorder="1" applyAlignment="1">
      <alignment horizontal="left" vertical="center" wrapText="1"/>
    </xf>
    <xf numFmtId="0" fontId="34" fillId="0" borderId="48" xfId="0" applyFont="1" applyBorder="1" applyAlignment="1">
      <alignment horizontal="left" vertical="top" wrapText="1"/>
    </xf>
    <xf numFmtId="0" fontId="34" fillId="0" borderId="52" xfId="0" applyFont="1" applyBorder="1" applyAlignment="1">
      <alignment horizontal="left" vertical="top" wrapText="1"/>
    </xf>
  </cellXfs>
  <cellStyles count="10">
    <cellStyle name="Bad" xfId="4" builtinId="27"/>
    <cellStyle name="Comma 2" xfId="8" xr:uid="{1190247F-FDCF-4C69-B38C-B932FBCA2632}"/>
    <cellStyle name="Currency" xfId="1" builtinId="4"/>
    <cellStyle name="Currency 2" xfId="9" xr:uid="{06F852CA-580B-4CA6-B393-7929535087DB}"/>
    <cellStyle name="Good" xfId="3" builtinId="26"/>
    <cellStyle name="Hyperlink" xfId="6" builtinId="8"/>
    <cellStyle name="Input" xfId="5" builtinId="20"/>
    <cellStyle name="Normal" xfId="0" builtinId="0"/>
    <cellStyle name="Normal 2" xfId="7" xr:uid="{08CF6809-2BD7-4663-AB89-B8765D518414}"/>
    <cellStyle name="Normal_2004-05 C&amp;T Excel" xfId="2" xr:uid="{00000000-0005-0000-0000-000005000000}"/>
  </cellStyles>
  <dxfs count="0"/>
  <tableStyles count="0" defaultTableStyle="TableStyleMedium9"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SchAtitle"/></Relationships>
</file>

<file path=xl/drawings/_rels/drawing4.xml.rels><?xml version="1.0" encoding="UTF-8" standalone="yes"?>
<Relationships xmlns="http://schemas.openxmlformats.org/package/2006/relationships"><Relationship Id="rId1" Type="http://schemas.openxmlformats.org/officeDocument/2006/relationships/hyperlink" Target="#SchBPropertyTax1"/></Relationships>
</file>

<file path=xl/drawings/_rels/drawing5.xml.rels><?xml version="1.0" encoding="UTF-8" standalone="yes"?>
<Relationships xmlns="http://schemas.openxmlformats.org/package/2006/relationships"><Relationship Id="rId1" Type="http://schemas.openxmlformats.org/officeDocument/2006/relationships/hyperlink" Target="#SchCtitle"/></Relationships>
</file>

<file path=xl/drawings/_rels/drawing6.xml.rels><?xml version="1.0" encoding="UTF-8" standalone="yes"?>
<Relationships xmlns="http://schemas.openxmlformats.org/package/2006/relationships"><Relationship Id="rId1" Type="http://schemas.openxmlformats.org/officeDocument/2006/relationships/hyperlink" Target="#SchDtitle"/></Relationships>
</file>

<file path=xl/drawings/_rels/drawing7.xml.rels><?xml version="1.0" encoding="UTF-8" standalone="yes"?>
<Relationships xmlns="http://schemas.openxmlformats.org/package/2006/relationships"><Relationship Id="rId1" Type="http://schemas.openxmlformats.org/officeDocument/2006/relationships/hyperlink" Target="#SchE1"/></Relationships>
</file>

<file path=xl/drawings/_rels/drawing8.xml.rels><?xml version="1.0" encoding="UTF-8" standalone="yes"?>
<Relationships xmlns="http://schemas.openxmlformats.org/package/2006/relationships"><Relationship Id="rId1" Type="http://schemas.openxmlformats.org/officeDocument/2006/relationships/hyperlink" Target="#ScheFtitle"/></Relationships>
</file>

<file path=xl/drawings/_rels/drawing9.xml.rels><?xml version="1.0" encoding="UTF-8" standalone="yes"?>
<Relationships xmlns="http://schemas.openxmlformats.org/package/2006/relationships"><Relationship Id="rId1" Type="http://schemas.openxmlformats.org/officeDocument/2006/relationships/hyperlink" Target="#ScheGtitle"/></Relationships>
</file>

<file path=xl/drawings/drawing1.xml><?xml version="1.0" encoding="utf-8"?>
<xdr:wsDr xmlns:xdr="http://schemas.openxmlformats.org/drawingml/2006/spreadsheetDrawing" xmlns:a="http://schemas.openxmlformats.org/drawingml/2006/main">
  <xdr:twoCellAnchor>
    <xdr:from>
      <xdr:col>6</xdr:col>
      <xdr:colOff>314325</xdr:colOff>
      <xdr:row>4</xdr:row>
      <xdr:rowOff>9525</xdr:rowOff>
    </xdr:from>
    <xdr:to>
      <xdr:col>8</xdr:col>
      <xdr:colOff>801158</xdr:colOff>
      <xdr:row>6</xdr:row>
      <xdr:rowOff>24342</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26D6B04C-B6F1-400C-A8D4-FF0C1E6FB649}"/>
            </a:ext>
          </a:extLst>
        </xdr:cNvPr>
        <xdr:cNvSpPr/>
      </xdr:nvSpPr>
      <xdr:spPr>
        <a:xfrm>
          <a:off x="5638800" y="1057275"/>
          <a:ext cx="17060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0</xdr:rowOff>
    </xdr:from>
    <xdr:to>
      <xdr:col>2</xdr:col>
      <xdr:colOff>267758</xdr:colOff>
      <xdr:row>5</xdr:row>
      <xdr:rowOff>110067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AAE4F7B-D23A-4501-AFB9-09FF3F61674E}"/>
            </a:ext>
          </a:extLst>
        </xdr:cNvPr>
        <xdr:cNvSpPr/>
      </xdr:nvSpPr>
      <xdr:spPr>
        <a:xfrm>
          <a:off x="47625" y="4857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158751</xdr:rowOff>
    </xdr:from>
    <xdr:to>
      <xdr:col>1</xdr:col>
      <xdr:colOff>878416</xdr:colOff>
      <xdr:row>2</xdr:row>
      <xdr:rowOff>169335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86F3B82-10AF-4E9B-A58B-3F0B8A433C5B}"/>
            </a:ext>
          </a:extLst>
        </xdr:cNvPr>
        <xdr:cNvSpPr/>
      </xdr:nvSpPr>
      <xdr:spPr>
        <a:xfrm>
          <a:off x="63500" y="158751"/>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xdr:row>
      <xdr:rowOff>38100</xdr:rowOff>
    </xdr:from>
    <xdr:to>
      <xdr:col>4</xdr:col>
      <xdr:colOff>982133</xdr:colOff>
      <xdr:row>4</xdr:row>
      <xdr:rowOff>110067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5F36F870-EE1A-4BB0-90D1-362CA38F0F6A}"/>
            </a:ext>
          </a:extLst>
        </xdr:cNvPr>
        <xdr:cNvSpPr/>
      </xdr:nvSpPr>
      <xdr:spPr>
        <a:xfrm>
          <a:off x="266700" y="4191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130175</xdr:colOff>
      <xdr:row>2</xdr:row>
      <xdr:rowOff>44450</xdr:rowOff>
    </xdr:from>
    <xdr:to>
      <xdr:col>2</xdr:col>
      <xdr:colOff>1569508</xdr:colOff>
      <xdr:row>4</xdr:row>
      <xdr:rowOff>164042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8F0314A-D831-4BAD-86C4-E703DF907E77}"/>
            </a:ext>
          </a:extLst>
        </xdr:cNvPr>
        <xdr:cNvSpPr/>
      </xdr:nvSpPr>
      <xdr:spPr>
        <a:xfrm>
          <a:off x="377825" y="42545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15875</xdr:rowOff>
    </xdr:from>
    <xdr:to>
      <xdr:col>0</xdr:col>
      <xdr:colOff>1559983</xdr:colOff>
      <xdr:row>5</xdr:row>
      <xdr:rowOff>2117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C06DC35-D07D-4913-8114-F41A8B63AA9E}"/>
            </a:ext>
          </a:extLst>
        </xdr:cNvPr>
        <xdr:cNvSpPr/>
      </xdr:nvSpPr>
      <xdr:spPr>
        <a:xfrm>
          <a:off x="123825" y="377825"/>
          <a:ext cx="14361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1460499</xdr:colOff>
      <xdr:row>4</xdr:row>
      <xdr:rowOff>444500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5AB4FB6-F54A-41B6-90E2-490ED3C3AC58}"/>
            </a:ext>
          </a:extLst>
        </xdr:cNvPr>
        <xdr:cNvSpPr/>
      </xdr:nvSpPr>
      <xdr:spPr>
        <a:xfrm>
          <a:off x="180975" y="676275"/>
          <a:ext cx="1460499" cy="444500"/>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4</xdr:row>
      <xdr:rowOff>76200</xdr:rowOff>
    </xdr:from>
    <xdr:to>
      <xdr:col>1</xdr:col>
      <xdr:colOff>1429808</xdr:colOff>
      <xdr:row>4</xdr:row>
      <xdr:rowOff>510117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EAE449D-7AC8-4838-A7FE-0D7834E3638F}"/>
            </a:ext>
          </a:extLst>
        </xdr:cNvPr>
        <xdr:cNvSpPr/>
      </xdr:nvSpPr>
      <xdr:spPr>
        <a:xfrm>
          <a:off x="257175" y="77152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3</xdr:row>
      <xdr:rowOff>59531</xdr:rowOff>
    </xdr:from>
    <xdr:to>
      <xdr:col>1</xdr:col>
      <xdr:colOff>1403614</xdr:colOff>
      <xdr:row>3</xdr:row>
      <xdr:rowOff>493448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15F4703-70D7-4029-B57F-B70F7CC91F12}"/>
            </a:ext>
          </a:extLst>
        </xdr:cNvPr>
        <xdr:cNvSpPr/>
      </xdr:nvSpPr>
      <xdr:spPr>
        <a:xfrm>
          <a:off x="142875" y="607219"/>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oneCellAnchor>
    <xdr:from>
      <xdr:col>5</xdr:col>
      <xdr:colOff>1114425</xdr:colOff>
      <xdr:row>12</xdr:row>
      <xdr:rowOff>19050</xdr:rowOff>
    </xdr:from>
    <xdr:ext cx="184731" cy="264560"/>
    <xdr:sp macro="" textlink="">
      <xdr:nvSpPr>
        <xdr:cNvPr id="3" name="TextBox 2">
          <a:extLst>
            <a:ext uri="{FF2B5EF4-FFF2-40B4-BE49-F238E27FC236}">
              <a16:creationId xmlns:a16="http://schemas.microsoft.com/office/drawing/2014/main" id="{E73AD6EC-64E8-49D7-976D-68991A2CE345}"/>
            </a:ext>
          </a:extLst>
        </xdr:cNvPr>
        <xdr:cNvSpPr txBox="1"/>
      </xdr:nvSpPr>
      <xdr:spPr>
        <a:xfrm>
          <a:off x="50768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auditor.gov/reports-publications/counties/manuals-memorandums" TargetMode="External"/><Relationship Id="rId18" Type="http://schemas.openxmlformats.org/officeDocument/2006/relationships/hyperlink" Target="https://www.azleg.gov/viewdocument/?docName=https%3A%2F%2Fwww.azleg.gov%2Fars%2F42%2F16214.htm" TargetMode="External"/><Relationship Id="rId3" Type="http://schemas.openxmlformats.org/officeDocument/2006/relationships/hyperlink" Target="https://www.azleg.gov/viewdocument/?docName=https://www.azleg.gov/ars/42/17106.htm" TargetMode="External"/><Relationship Id="rId21" Type="http://schemas.openxmlformats.org/officeDocument/2006/relationships/hyperlink" Target="https://www.azauditor.gov/reports-publications/counties/faqs/budgeting" TargetMode="External"/><Relationship Id="rId7" Type="http://schemas.openxmlformats.org/officeDocument/2006/relationships/hyperlink" Target="https://www.azleg.gov/viewdocument/?docName=https://www.azleg.gov/ars/42/17102.htm" TargetMode="External"/><Relationship Id="rId12" Type="http://schemas.openxmlformats.org/officeDocument/2006/relationships/hyperlink" Target="https://www.azleg.gov/viewdocument/?docName=https://www.azleg.gov/ars/42/17106.htm" TargetMode="External"/><Relationship Id="rId17" Type="http://schemas.openxmlformats.org/officeDocument/2006/relationships/hyperlink" Target="https://www.azleg.gov/viewdocument/?docName=https://www.azleg.gov/ars/35/00458.htm" TargetMode="External"/><Relationship Id="rId2" Type="http://schemas.openxmlformats.org/officeDocument/2006/relationships/hyperlink" Target="https://www.azleg.gov/viewdocument/?docName=https://www.azleg.gov/ars/42/17151.htm" TargetMode="External"/><Relationship Id="rId16" Type="http://schemas.openxmlformats.org/officeDocument/2006/relationships/hyperlink" Target="https://www.azleg.gov/viewdocument/?docName=https://www.azleg.gov/ars/48/00242.htm" TargetMode="External"/><Relationship Id="rId20" Type="http://schemas.openxmlformats.org/officeDocument/2006/relationships/hyperlink" Target="https://www.azleg.gov/viewdocument/?docName=https://www.azleg.gov/ars/42/17151.htm" TargetMode="External"/><Relationship Id="rId1" Type="http://schemas.openxmlformats.org/officeDocument/2006/relationships/hyperlink" Target="https://www.azleg.gov/viewdocument/?docName=https://www.azleg.gov/ars/42/17201.htm" TargetMode="External"/><Relationship Id="rId6" Type="http://schemas.openxmlformats.org/officeDocument/2006/relationships/hyperlink" Target="https://www.azleg.gov/viewdocument/?docName=https://www.azleg.gov/ars/42/17102.htm" TargetMode="External"/><Relationship Id="rId11" Type="http://schemas.openxmlformats.org/officeDocument/2006/relationships/hyperlink" Target="https://www.azleg.gov/viewdocument/?docName=https://www.azleg.gov/ars/42/17051.htm" TargetMode="External"/><Relationship Id="rId24" Type="http://schemas.openxmlformats.org/officeDocument/2006/relationships/printerSettings" Target="../printerSettings/printerSettings12.bin"/><Relationship Id="rId5" Type="http://schemas.openxmlformats.org/officeDocument/2006/relationships/hyperlink" Target="https://www.azleg.gov/viewdocument/?docName=https://www.azleg.gov/ars/42/17102.htm" TargetMode="External"/><Relationship Id="rId15" Type="http://schemas.openxmlformats.org/officeDocument/2006/relationships/hyperlink" Target="https://www.azleg.gov/viewdocument/?docName=https://www.azleg.gov/ars/9/00432.htm" TargetMode="External"/><Relationship Id="rId23" Type="http://schemas.openxmlformats.org/officeDocument/2006/relationships/hyperlink" Target="https://www.azleg.gov/viewdocument/?docName=https://www.azleg.gov/ars/35/00314-04.htm" TargetMode="External"/><Relationship Id="rId10" Type="http://schemas.openxmlformats.org/officeDocument/2006/relationships/hyperlink" Target="https://www.azleg.gov/viewdocument/?docName=https://www.azleg.gov/ars/42/17102.htm" TargetMode="External"/><Relationship Id="rId19" Type="http://schemas.openxmlformats.org/officeDocument/2006/relationships/hyperlink" Target="https://www.azleg.gov/viewdocument/?docName=https%3A%2F%2Fwww.azleg.gov%2Fars%2F42%2F16213.htm" TargetMode="External"/><Relationship Id="rId4" Type="http://schemas.openxmlformats.org/officeDocument/2006/relationships/hyperlink" Target="https://www.azleg.gov/viewdocument/?docName=https://www.azleg.gov/ars/42/17101.htm" TargetMode="External"/><Relationship Id="rId9" Type="http://schemas.openxmlformats.org/officeDocument/2006/relationships/hyperlink" Target="https://www.azleg.gov/viewdocument/?docName=https://www.azleg.gov/ars/42/17102.htm" TargetMode="External"/><Relationship Id="rId14" Type="http://schemas.openxmlformats.org/officeDocument/2006/relationships/hyperlink" Target="https://www.azauditor.gov/reports-publications/counties/faqs" TargetMode="External"/><Relationship Id="rId22" Type="http://schemas.openxmlformats.org/officeDocument/2006/relationships/hyperlink" Target="https://www.azleg.gov/viewdocument/?docName=https://www.azleg.gov/ars/38/00737.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3"/>
  <sheetViews>
    <sheetView workbookViewId="0">
      <selection activeCell="D5" sqref="D5"/>
    </sheetView>
  </sheetViews>
  <sheetFormatPr defaultColWidth="9.453125" defaultRowHeight="15.5" x14ac:dyDescent="0.35"/>
  <cols>
    <col min="1" max="3" width="9.453125" style="93"/>
    <col min="4" max="4" width="34.453125" style="93" customWidth="1"/>
    <col min="5" max="8" width="9.453125" style="93" customWidth="1"/>
    <col min="9" max="9" width="18.54296875" style="93" customWidth="1"/>
    <col min="10" max="10" width="9.453125" style="93" customWidth="1"/>
    <col min="11" max="11" width="2.453125" style="93" customWidth="1"/>
    <col min="12" max="16384" width="9.453125" style="93"/>
  </cols>
  <sheetData>
    <row r="1" spans="1:24" x14ac:dyDescent="0.35">
      <c r="A1" s="113"/>
      <c r="B1" s="113"/>
      <c r="C1" s="113"/>
      <c r="D1" s="113"/>
      <c r="E1" s="113"/>
      <c r="F1" s="113"/>
      <c r="G1" s="113"/>
      <c r="L1" s="94"/>
    </row>
    <row r="2" spans="1:24" x14ac:dyDescent="0.35">
      <c r="A2" s="271" t="s">
        <v>0</v>
      </c>
      <c r="B2" s="271"/>
      <c r="C2" s="271"/>
      <c r="D2" s="271"/>
      <c r="E2" s="271"/>
      <c r="F2" s="271"/>
      <c r="G2" s="271"/>
      <c r="H2" s="271"/>
      <c r="I2" s="271"/>
      <c r="J2" s="95"/>
    </row>
    <row r="3" spans="1:24" x14ac:dyDescent="0.35">
      <c r="A3" s="113"/>
      <c r="B3" s="242"/>
      <c r="C3" s="242"/>
      <c r="D3" s="242"/>
      <c r="E3" s="242"/>
      <c r="F3" s="242"/>
      <c r="G3" s="242"/>
      <c r="H3" s="95"/>
      <c r="I3" s="95"/>
      <c r="J3" s="95"/>
    </row>
    <row r="4" spans="1:24" ht="35.25" customHeight="1" x14ac:dyDescent="0.35">
      <c r="A4" s="270" t="s">
        <v>1</v>
      </c>
      <c r="B4" s="270"/>
      <c r="C4" s="270"/>
      <c r="D4" s="270"/>
      <c r="E4" s="270"/>
      <c r="F4" s="270"/>
      <c r="G4" s="270"/>
      <c r="H4" s="270"/>
      <c r="I4" s="270"/>
      <c r="J4" s="95"/>
    </row>
    <row r="5" spans="1:24" ht="16" thickBot="1" x14ac:dyDescent="0.4">
      <c r="A5" s="276" t="s">
        <v>2</v>
      </c>
      <c r="B5" s="276"/>
      <c r="C5" s="276"/>
      <c r="D5" s="123" t="s">
        <v>3</v>
      </c>
      <c r="E5" s="114"/>
      <c r="F5" s="114"/>
      <c r="G5" s="114"/>
      <c r="L5" s="94"/>
    </row>
    <row r="6" spans="1:24" ht="16.5" customHeight="1" thickBot="1" x14ac:dyDescent="0.4">
      <c r="A6" s="276" t="s">
        <v>4</v>
      </c>
      <c r="B6" s="276"/>
      <c r="C6" s="276"/>
      <c r="D6" s="122" t="s">
        <v>5</v>
      </c>
    </row>
    <row r="7" spans="1:24" ht="33.65" customHeight="1" x14ac:dyDescent="0.35"/>
    <row r="8" spans="1:24" ht="64.5" customHeight="1" x14ac:dyDescent="0.35">
      <c r="A8" s="274" t="s">
        <v>6</v>
      </c>
      <c r="B8" s="274"/>
      <c r="C8" s="274"/>
      <c r="D8" s="274"/>
      <c r="E8" s="274"/>
      <c r="F8" s="274"/>
      <c r="G8" s="274"/>
      <c r="H8" s="274"/>
      <c r="I8" s="275"/>
      <c r="P8" s="189"/>
      <c r="Q8" s="189"/>
      <c r="R8" s="189"/>
      <c r="S8" s="189"/>
      <c r="T8" s="189"/>
      <c r="U8" s="189"/>
      <c r="V8" s="189"/>
      <c r="W8" s="189"/>
      <c r="X8"/>
    </row>
    <row r="9" spans="1:24" ht="14.15" customHeight="1" x14ac:dyDescent="0.35">
      <c r="A9" s="264"/>
      <c r="B9" s="264"/>
      <c r="C9" s="264"/>
      <c r="D9" s="264"/>
      <c r="E9" s="264"/>
      <c r="F9" s="264"/>
      <c r="G9" s="264"/>
      <c r="H9" s="264"/>
      <c r="I9" s="265"/>
    </row>
    <row r="10" spans="1:24" ht="93.75" customHeight="1" x14ac:dyDescent="0.35">
      <c r="A10" s="277" t="s">
        <v>341</v>
      </c>
      <c r="B10" s="277"/>
      <c r="C10" s="277"/>
      <c r="D10" s="277"/>
      <c r="E10" s="277"/>
      <c r="F10" s="277"/>
      <c r="G10" s="277"/>
      <c r="H10" s="277"/>
      <c r="I10" s="277"/>
    </row>
    <row r="11" spans="1:24" ht="12" customHeight="1" x14ac:dyDescent="0.35">
      <c r="A11" s="266"/>
      <c r="B11" s="266"/>
      <c r="C11" s="266"/>
      <c r="D11" s="266"/>
      <c r="E11" s="266"/>
      <c r="F11" s="266"/>
      <c r="G11" s="266"/>
      <c r="H11" s="266"/>
      <c r="I11" s="266"/>
    </row>
    <row r="12" spans="1:24" ht="159.75" customHeight="1" x14ac:dyDescent="0.35">
      <c r="A12" s="272" t="s">
        <v>7</v>
      </c>
      <c r="B12" s="272"/>
      <c r="C12" s="272"/>
      <c r="D12" s="272"/>
      <c r="E12" s="272"/>
      <c r="F12" s="272"/>
      <c r="G12" s="272"/>
      <c r="H12" s="272"/>
      <c r="I12" s="273"/>
    </row>
    <row r="13" spans="1:24" ht="18.75" hidden="1" customHeight="1" x14ac:dyDescent="0.35">
      <c r="A13" s="94"/>
      <c r="B13" s="94"/>
      <c r="C13" s="94"/>
      <c r="D13" s="94"/>
      <c r="E13" s="94"/>
      <c r="F13" s="94"/>
      <c r="G13" s="94"/>
      <c r="H13" s="94"/>
      <c r="I13" s="94"/>
    </row>
    <row r="14" spans="1:24" ht="18.75" customHeight="1" x14ac:dyDescent="0.35">
      <c r="A14" s="267" t="s">
        <v>8</v>
      </c>
      <c r="B14" s="94"/>
      <c r="C14" s="94"/>
      <c r="D14" s="94"/>
      <c r="E14" s="94"/>
      <c r="F14" s="94"/>
      <c r="G14" s="94"/>
      <c r="H14" s="94"/>
      <c r="I14" s="94"/>
    </row>
    <row r="15" spans="1:24" ht="69.650000000000006" customHeight="1" x14ac:dyDescent="0.35">
      <c r="A15" s="274" t="s">
        <v>9</v>
      </c>
      <c r="B15" s="274"/>
      <c r="C15" s="274"/>
      <c r="D15" s="274"/>
      <c r="E15" s="274"/>
      <c r="F15" s="274"/>
      <c r="G15" s="274"/>
      <c r="H15" s="274"/>
      <c r="I15" s="275"/>
    </row>
    <row r="16" spans="1:24" ht="74.150000000000006" customHeight="1" x14ac:dyDescent="0.35">
      <c r="A16" s="274" t="s">
        <v>10</v>
      </c>
      <c r="B16" s="274"/>
      <c r="C16" s="274"/>
      <c r="D16" s="274"/>
      <c r="E16" s="274"/>
      <c r="F16" s="274"/>
      <c r="G16" s="274"/>
      <c r="H16" s="274"/>
      <c r="I16" s="275"/>
    </row>
    <row r="17" spans="1:9" ht="20.149999999999999" customHeight="1" x14ac:dyDescent="0.35">
      <c r="A17" s="264"/>
      <c r="B17" s="264"/>
      <c r="C17" s="264"/>
      <c r="D17" s="264"/>
      <c r="E17" s="264"/>
      <c r="F17" s="264"/>
      <c r="G17" s="264"/>
      <c r="H17" s="264"/>
      <c r="I17" s="265"/>
    </row>
    <row r="18" spans="1:9" x14ac:dyDescent="0.35">
      <c r="A18" s="267" t="s">
        <v>11</v>
      </c>
      <c r="B18" s="94"/>
      <c r="C18" s="94"/>
      <c r="D18" s="94"/>
      <c r="E18" s="94"/>
      <c r="F18" s="94"/>
      <c r="G18" s="94"/>
      <c r="H18" s="94"/>
      <c r="I18" s="94"/>
    </row>
    <row r="19" spans="1:9" ht="90" customHeight="1" x14ac:dyDescent="0.35">
      <c r="A19" s="274" t="s">
        <v>12</v>
      </c>
      <c r="B19" s="274"/>
      <c r="C19" s="274"/>
      <c r="D19" s="274"/>
      <c r="E19" s="274"/>
      <c r="F19" s="274"/>
      <c r="G19" s="274"/>
      <c r="H19" s="274"/>
      <c r="I19" s="275"/>
    </row>
    <row r="20" spans="1:9" ht="15.75" customHeight="1" x14ac:dyDescent="0.35"/>
    <row r="21" spans="1:9" x14ac:dyDescent="0.35">
      <c r="A21" s="94"/>
      <c r="B21" s="94"/>
      <c r="C21" s="94"/>
      <c r="D21" s="94"/>
      <c r="E21" s="94"/>
      <c r="F21" s="94"/>
      <c r="G21" s="94"/>
      <c r="H21" s="94"/>
      <c r="I21" s="94"/>
    </row>
    <row r="22" spans="1:9" x14ac:dyDescent="0.35">
      <c r="A22" s="94"/>
      <c r="B22" s="94"/>
      <c r="C22" s="94"/>
      <c r="D22" s="94"/>
      <c r="E22" s="94"/>
      <c r="F22" s="94"/>
      <c r="G22" s="94"/>
      <c r="H22" s="94"/>
      <c r="I22" s="94"/>
    </row>
    <row r="23" spans="1:9" x14ac:dyDescent="0.35">
      <c r="A23" s="94"/>
      <c r="B23" s="94"/>
      <c r="C23" s="94"/>
      <c r="D23" s="94"/>
      <c r="E23" s="94"/>
      <c r="F23" s="94"/>
      <c r="G23" s="94"/>
      <c r="H23" s="94"/>
      <c r="I23" s="94"/>
    </row>
  </sheetData>
  <sheetProtection sheet="1" objects="1" scenarios="1"/>
  <mergeCells count="10">
    <mergeCell ref="A4:I4"/>
    <mergeCell ref="A2:I2"/>
    <mergeCell ref="A12:I12"/>
    <mergeCell ref="A19:I19"/>
    <mergeCell ref="A6:C6"/>
    <mergeCell ref="A5:C5"/>
    <mergeCell ref="A15:I15"/>
    <mergeCell ref="A16:I16"/>
    <mergeCell ref="A8:I8"/>
    <mergeCell ref="A10:I10"/>
  </mergeCells>
  <dataValidations count="2">
    <dataValidation type="list" allowBlank="1" showInputMessage="1" showErrorMessage="1" sqref="D6" xr:uid="{00000000-0002-0000-0000-000000000000}">
      <formula1>"select, 2024, 2025, 2026, 2027, 2028"</formula1>
    </dataValidation>
    <dataValidation type="list" allowBlank="1" showInputMessage="1" showErrorMessage="1" sqref="D5" xr:uid="{00000000-0002-0000-0000-000001000000}">
      <formula1>"Select from drop-down, Apache County, Cochise County, Coconino County, Gila County, Graham County, Greenlee County, La Paz County, Maricopa County, Mohave County, Navajo County, Pima County, Pinal County, Santa Cruz County, Yavapai County, Yuma County"</formula1>
    </dataValidation>
  </dataValidations>
  <hyperlinks>
    <hyperlink ref="A5:C6" location="InstructionsInstructions" display="1. Select the County Name:" xr:uid="{3965CEC3-9ACB-48EC-A445-75070E9C8095}"/>
  </hyperlinks>
  <printOptions horizontalCentered="1"/>
  <pageMargins left="0.5" right="0.5" top="1" bottom="0.5" header="0.86458333333333304" footer="0.3"/>
  <pageSetup orientation="landscape" r:id="rId1"/>
  <headerFooter>
    <oddFooter>&amp;L&amp;"Arial,Bold"6/23  Arizona Auditor General&amp;R&amp;"Arial,Bold"Official County Budget Forms</oddFooter>
  </headerFooter>
  <rowBreaks count="1" manualBreakCount="1">
    <brk id="1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D90"/>
  <sheetViews>
    <sheetView workbookViewId="0">
      <selection sqref="A1:J1"/>
    </sheetView>
  </sheetViews>
  <sheetFormatPr defaultColWidth="8.54296875" defaultRowHeight="11.5" x14ac:dyDescent="0.25"/>
  <cols>
    <col min="1" max="1" width="4" style="1" customWidth="1"/>
    <col min="2" max="2" width="29.54296875" style="1" customWidth="1"/>
    <col min="3" max="3" width="2.54296875" style="3" customWidth="1"/>
    <col min="4" max="4" width="18.54296875" style="1" bestFit="1" customWidth="1"/>
    <col min="5" max="5" width="2.54296875" style="3" customWidth="1"/>
    <col min="6" max="6" width="17.453125" style="1" bestFit="1" customWidth="1"/>
    <col min="7" max="7" width="2.54296875" style="3" customWidth="1"/>
    <col min="8" max="8" width="18.54296875" style="1" bestFit="1" customWidth="1"/>
    <col min="9" max="9" width="2.54296875" style="3" customWidth="1"/>
    <col min="10" max="10" width="18.54296875" style="1" bestFit="1" customWidth="1"/>
    <col min="11" max="16384" width="8.54296875" style="1"/>
  </cols>
  <sheetData>
    <row r="1" spans="1:30" s="13" customFormat="1" ht="17.25" customHeight="1" x14ac:dyDescent="0.4">
      <c r="A1" s="329" t="str">
        <f>Cover!D5</f>
        <v xml:space="preserve">Select from drop-down </v>
      </c>
      <c r="B1" s="307"/>
      <c r="C1" s="307"/>
      <c r="D1" s="307"/>
      <c r="E1" s="307"/>
      <c r="F1" s="307"/>
      <c r="G1" s="307"/>
      <c r="H1" s="307"/>
      <c r="I1" s="307"/>
      <c r="J1" s="307"/>
    </row>
    <row r="2" spans="1:30" s="13" customFormat="1" ht="13.5" customHeight="1" x14ac:dyDescent="0.4">
      <c r="B2" s="308" t="s">
        <v>163</v>
      </c>
      <c r="C2" s="307"/>
      <c r="D2" s="307"/>
      <c r="E2" s="307"/>
      <c r="F2" s="307"/>
      <c r="G2" s="307"/>
      <c r="H2" s="307"/>
      <c r="I2" s="307"/>
      <c r="J2" s="307"/>
    </row>
    <row r="3" spans="1:30" s="108" customFormat="1" ht="13.5" customHeight="1" x14ac:dyDescent="0.4">
      <c r="A3" s="308" t="str">
        <f>"Fiscal year " &amp;  Cover!D6</f>
        <v>Fiscal year select</v>
      </c>
      <c r="B3" s="307"/>
      <c r="C3" s="307"/>
      <c r="D3" s="307"/>
      <c r="E3" s="307"/>
      <c r="F3" s="307"/>
      <c r="G3" s="307"/>
      <c r="H3" s="307"/>
      <c r="I3" s="307"/>
      <c r="J3" s="307"/>
    </row>
    <row r="4" spans="1:30" s="31" customFormat="1" ht="10.5" customHeight="1" x14ac:dyDescent="0.25">
      <c r="B4" s="220"/>
      <c r="C4" s="221"/>
      <c r="D4" s="220"/>
      <c r="E4" s="221"/>
      <c r="F4" s="220"/>
      <c r="G4" s="221"/>
      <c r="H4" s="220"/>
      <c r="I4" s="221"/>
      <c r="J4" s="220"/>
    </row>
    <row r="5" spans="1:30" s="7" customFormat="1" ht="63" customHeight="1" x14ac:dyDescent="0.3">
      <c r="B5" s="99"/>
      <c r="C5" s="8"/>
      <c r="D5" s="183" t="s">
        <v>164</v>
      </c>
      <c r="E5" s="185"/>
      <c r="F5" s="183" t="s">
        <v>149</v>
      </c>
      <c r="G5" s="109"/>
      <c r="H5" s="183" t="s">
        <v>150</v>
      </c>
      <c r="I5" s="109"/>
      <c r="J5" s="183" t="s">
        <v>151</v>
      </c>
    </row>
    <row r="6" spans="1:30" s="30" customFormat="1" ht="15.75" customHeight="1" thickBot="1" x14ac:dyDescent="0.45">
      <c r="B6" s="184" t="s">
        <v>165</v>
      </c>
      <c r="C6" s="32"/>
      <c r="D6" s="100" t="e">
        <f>Cover!D6-1</f>
        <v>#VALUE!</v>
      </c>
      <c r="E6" s="57"/>
      <c r="F6" s="18" t="e">
        <f>Cover!D6-1</f>
        <v>#VALUE!</v>
      </c>
      <c r="G6" s="57"/>
      <c r="H6" s="18" t="e">
        <f>Cover!D6-1</f>
        <v>#VALUE!</v>
      </c>
      <c r="I6" s="57"/>
      <c r="J6" s="18" t="str">
        <f>Cover!D6</f>
        <v>select</v>
      </c>
      <c r="N6" s="13"/>
      <c r="O6" s="326"/>
      <c r="P6" s="326"/>
      <c r="Q6" s="326"/>
      <c r="R6" s="326"/>
      <c r="S6" s="326"/>
      <c r="T6" s="326"/>
      <c r="U6" s="326"/>
      <c r="V6" s="326"/>
      <c r="W6" s="326"/>
    </row>
    <row r="7" spans="1:30" s="30" customFormat="1" ht="13.5" customHeight="1" thickTop="1" x14ac:dyDescent="0.4">
      <c r="B7" s="37"/>
      <c r="C7" s="33"/>
      <c r="D7" s="36"/>
      <c r="E7" s="33"/>
      <c r="F7" s="36"/>
      <c r="G7" s="33"/>
      <c r="H7" s="36"/>
      <c r="I7" s="33"/>
      <c r="J7" s="36"/>
      <c r="U7" s="13"/>
      <c r="V7" s="326"/>
      <c r="W7" s="326"/>
      <c r="X7" s="326"/>
      <c r="Y7" s="326"/>
      <c r="Z7" s="326"/>
      <c r="AA7" s="326"/>
      <c r="AB7" s="326"/>
      <c r="AC7" s="326"/>
      <c r="AD7" s="326"/>
    </row>
    <row r="8" spans="1:30" s="30" customFormat="1" ht="13.5" customHeight="1" x14ac:dyDescent="0.25">
      <c r="B8" s="47" t="s">
        <v>166</v>
      </c>
      <c r="C8" s="33"/>
      <c r="D8" s="33"/>
      <c r="E8" s="33"/>
      <c r="F8" s="33"/>
      <c r="G8" s="33"/>
      <c r="H8" s="33"/>
      <c r="I8" s="33"/>
      <c r="J8" s="33"/>
    </row>
    <row r="9" spans="1:30" s="30" customFormat="1" ht="13.5" customHeight="1" x14ac:dyDescent="0.25">
      <c r="B9" s="47" t="s">
        <v>167</v>
      </c>
      <c r="C9" s="33" t="s">
        <v>79</v>
      </c>
      <c r="D9" s="74"/>
      <c r="E9" s="33" t="s">
        <v>79</v>
      </c>
      <c r="F9" s="74"/>
      <c r="G9" s="33" t="s">
        <v>79</v>
      </c>
      <c r="H9" s="74"/>
      <c r="I9" s="33" t="s">
        <v>79</v>
      </c>
      <c r="J9" s="74"/>
    </row>
    <row r="10" spans="1:30" s="30" customFormat="1" ht="13.5" customHeight="1" x14ac:dyDescent="0.25">
      <c r="B10" s="88" t="s">
        <v>168</v>
      </c>
      <c r="C10" s="33"/>
      <c r="D10" s="74"/>
      <c r="E10" s="33"/>
      <c r="F10" s="74"/>
      <c r="G10" s="33"/>
      <c r="H10" s="74"/>
      <c r="I10" s="33"/>
      <c r="J10" s="74"/>
    </row>
    <row r="11" spans="1:30" s="30" customFormat="1" ht="13.5" customHeight="1" x14ac:dyDescent="0.25">
      <c r="B11" s="47" t="s">
        <v>169</v>
      </c>
      <c r="C11" s="33"/>
      <c r="D11" s="74"/>
      <c r="E11" s="33"/>
      <c r="F11" s="74"/>
      <c r="G11" s="33"/>
      <c r="H11" s="74"/>
      <c r="I11" s="33"/>
      <c r="J11" s="74"/>
    </row>
    <row r="12" spans="1:30" s="30" customFormat="1" ht="13.5" customHeight="1" x14ac:dyDescent="0.25">
      <c r="B12" s="47"/>
      <c r="C12" s="33"/>
      <c r="D12" s="74"/>
      <c r="E12" s="33"/>
      <c r="F12" s="74"/>
      <c r="G12" s="33"/>
      <c r="H12" s="74"/>
      <c r="I12" s="33"/>
      <c r="J12" s="74"/>
    </row>
    <row r="13" spans="1:30" s="30" customFormat="1" ht="13.5" customHeight="1" x14ac:dyDescent="0.25">
      <c r="B13" s="47"/>
      <c r="C13" s="33"/>
      <c r="D13" s="74"/>
      <c r="E13" s="33"/>
      <c r="F13" s="74"/>
      <c r="G13" s="33"/>
      <c r="H13" s="74"/>
      <c r="I13" s="33"/>
      <c r="J13" s="74"/>
    </row>
    <row r="14" spans="1:30" s="30" customFormat="1" ht="13.5" customHeight="1" x14ac:dyDescent="0.25">
      <c r="B14" s="47"/>
      <c r="C14" s="33"/>
      <c r="D14" s="74"/>
      <c r="E14" s="33"/>
      <c r="F14" s="74"/>
      <c r="G14" s="33"/>
      <c r="H14" s="74"/>
      <c r="I14" s="33"/>
      <c r="J14" s="74"/>
    </row>
    <row r="15" spans="1:30" s="30" customFormat="1" ht="13.5" customHeight="1" x14ac:dyDescent="0.25">
      <c r="B15" s="47"/>
      <c r="C15" s="33"/>
      <c r="D15" s="74"/>
      <c r="E15" s="33"/>
      <c r="F15" s="74"/>
      <c r="G15" s="33"/>
      <c r="H15" s="74"/>
      <c r="I15" s="33"/>
      <c r="J15" s="74"/>
    </row>
    <row r="16" spans="1:30" s="30" customFormat="1" ht="13.5" customHeight="1" x14ac:dyDescent="0.25">
      <c r="B16" s="47"/>
      <c r="C16" s="33"/>
      <c r="D16" s="74"/>
      <c r="E16" s="33"/>
      <c r="F16" s="74"/>
      <c r="G16" s="33"/>
      <c r="H16" s="74"/>
      <c r="I16" s="33"/>
      <c r="J16" s="74"/>
    </row>
    <row r="17" spans="2:10" s="30" customFormat="1" ht="13.5" customHeight="1" x14ac:dyDescent="0.25">
      <c r="B17" s="47"/>
      <c r="C17" s="33"/>
      <c r="D17" s="74"/>
      <c r="E17" s="33"/>
      <c r="F17" s="74"/>
      <c r="G17" s="33"/>
      <c r="H17" s="74"/>
      <c r="I17" s="33"/>
      <c r="J17" s="74"/>
    </row>
    <row r="18" spans="2:10" s="30" customFormat="1" ht="13.5" customHeight="1" x14ac:dyDescent="0.25">
      <c r="B18" s="47"/>
      <c r="C18" s="33"/>
      <c r="D18" s="74"/>
      <c r="E18" s="33"/>
      <c r="F18" s="74"/>
      <c r="G18" s="33"/>
      <c r="H18" s="74"/>
      <c r="I18" s="33"/>
      <c r="J18" s="74"/>
    </row>
    <row r="19" spans="2:10" s="30" customFormat="1" ht="13.5" customHeight="1" x14ac:dyDescent="0.25">
      <c r="B19" s="47"/>
      <c r="C19" s="33"/>
      <c r="D19" s="74"/>
      <c r="E19" s="33"/>
      <c r="F19" s="74"/>
      <c r="G19" s="33"/>
      <c r="H19" s="74"/>
      <c r="I19" s="33"/>
      <c r="J19" s="74"/>
    </row>
    <row r="20" spans="2:10" s="30" customFormat="1" ht="13.5" customHeight="1" x14ac:dyDescent="0.25">
      <c r="B20" s="47"/>
      <c r="C20" s="33"/>
      <c r="D20" s="74"/>
      <c r="E20" s="33"/>
      <c r="F20" s="74"/>
      <c r="G20" s="33"/>
      <c r="H20" s="74"/>
      <c r="I20" s="33"/>
      <c r="J20" s="74"/>
    </row>
    <row r="21" spans="2:10" s="30" customFormat="1" ht="13.5" customHeight="1" x14ac:dyDescent="0.25">
      <c r="B21" s="47"/>
      <c r="C21" s="33"/>
      <c r="D21" s="74"/>
      <c r="E21" s="33"/>
      <c r="F21" s="74"/>
      <c r="G21" s="33"/>
      <c r="H21" s="74"/>
      <c r="I21" s="33"/>
      <c r="J21" s="74"/>
    </row>
    <row r="22" spans="2:10" s="30" customFormat="1" ht="13.5" customHeight="1" x14ac:dyDescent="0.25">
      <c r="B22" s="47"/>
      <c r="C22" s="33"/>
      <c r="D22" s="74"/>
      <c r="E22" s="33"/>
      <c r="F22" s="74"/>
      <c r="G22" s="33"/>
      <c r="H22" s="74"/>
      <c r="I22" s="33"/>
      <c r="J22" s="74"/>
    </row>
    <row r="23" spans="2:10" s="30" customFormat="1" ht="13.5" customHeight="1" thickBot="1" x14ac:dyDescent="0.3">
      <c r="B23" s="90" t="s">
        <v>170</v>
      </c>
      <c r="C23" s="33" t="s">
        <v>79</v>
      </c>
      <c r="D23" s="91">
        <f>SUM(D9:D22)</f>
        <v>0</v>
      </c>
      <c r="E23" s="33" t="s">
        <v>79</v>
      </c>
      <c r="F23" s="91">
        <f>SUM(F9:F22)</f>
        <v>0</v>
      </c>
      <c r="G23" s="33" t="s">
        <v>79</v>
      </c>
      <c r="H23" s="91">
        <f>SUM(H9:H22)</f>
        <v>0</v>
      </c>
      <c r="I23" s="33" t="s">
        <v>79</v>
      </c>
      <c r="J23" s="91">
        <f>SUM(J9:J22)</f>
        <v>0</v>
      </c>
    </row>
    <row r="24" spans="2:10" s="30" customFormat="1" ht="13.5" customHeight="1" thickTop="1" x14ac:dyDescent="0.25">
      <c r="B24" s="48"/>
      <c r="C24" s="33"/>
      <c r="D24" s="33"/>
      <c r="E24" s="33"/>
      <c r="F24" s="33"/>
      <c r="G24" s="33"/>
      <c r="H24" s="33"/>
      <c r="I24" s="33"/>
      <c r="J24" s="33"/>
    </row>
    <row r="25" spans="2:10" s="30" customFormat="1" ht="13.5" customHeight="1" x14ac:dyDescent="0.25">
      <c r="B25" s="47" t="s">
        <v>171</v>
      </c>
      <c r="C25" s="33"/>
      <c r="D25" s="33"/>
      <c r="E25" s="33"/>
      <c r="F25" s="33"/>
      <c r="G25" s="33"/>
      <c r="H25" s="33"/>
      <c r="I25" s="33"/>
      <c r="J25" s="33"/>
    </row>
    <row r="26" spans="2:10" s="30" customFormat="1" ht="13.5" customHeight="1" x14ac:dyDescent="0.25">
      <c r="B26" s="47" t="s">
        <v>167</v>
      </c>
      <c r="C26" s="33" t="s">
        <v>79</v>
      </c>
      <c r="D26" s="74"/>
      <c r="E26" s="33" t="s">
        <v>79</v>
      </c>
      <c r="F26" s="74"/>
      <c r="G26" s="33" t="s">
        <v>79</v>
      </c>
      <c r="H26" s="74"/>
      <c r="I26" s="33" t="s">
        <v>79</v>
      </c>
      <c r="J26" s="74"/>
    </row>
    <row r="27" spans="2:10" s="30" customFormat="1" ht="13.5" customHeight="1" x14ac:dyDescent="0.25">
      <c r="B27" s="47" t="s">
        <v>172</v>
      </c>
      <c r="C27" s="33"/>
      <c r="D27" s="74"/>
      <c r="E27" s="33"/>
      <c r="F27" s="74"/>
      <c r="G27" s="33"/>
      <c r="H27" s="74"/>
      <c r="I27" s="33"/>
      <c r="J27" s="74"/>
    </row>
    <row r="28" spans="2:10" s="30" customFormat="1" ht="13.5" customHeight="1" x14ac:dyDescent="0.25">
      <c r="B28" s="47" t="s">
        <v>169</v>
      </c>
      <c r="C28" s="33"/>
      <c r="D28" s="74"/>
      <c r="E28" s="33"/>
      <c r="F28" s="74"/>
      <c r="G28" s="33"/>
      <c r="H28" s="74"/>
      <c r="I28" s="33"/>
      <c r="J28" s="74"/>
    </row>
    <row r="29" spans="2:10" s="30" customFormat="1" ht="13.5" customHeight="1" x14ac:dyDescent="0.25">
      <c r="B29" s="47"/>
      <c r="C29" s="33"/>
      <c r="D29" s="74"/>
      <c r="E29" s="33"/>
      <c r="F29" s="74"/>
      <c r="G29" s="33"/>
      <c r="H29" s="74"/>
      <c r="I29" s="33"/>
      <c r="J29" s="74"/>
    </row>
    <row r="30" spans="2:10" s="30" customFormat="1" ht="13.5" customHeight="1" x14ac:dyDescent="0.25">
      <c r="B30" s="47"/>
      <c r="C30" s="33"/>
      <c r="D30" s="74"/>
      <c r="E30" s="33"/>
      <c r="F30" s="74"/>
      <c r="G30" s="33"/>
      <c r="H30" s="74"/>
      <c r="I30" s="33"/>
      <c r="J30" s="74"/>
    </row>
    <row r="31" spans="2:10" s="30" customFormat="1" ht="13.5" customHeight="1" x14ac:dyDescent="0.25">
      <c r="B31" s="47"/>
      <c r="C31" s="33"/>
      <c r="D31" s="74"/>
      <c r="E31" s="33"/>
      <c r="F31" s="74"/>
      <c r="G31" s="33"/>
      <c r="H31" s="74"/>
      <c r="I31" s="33"/>
      <c r="J31" s="74"/>
    </row>
    <row r="32" spans="2:10" s="30" customFormat="1" ht="13.5" customHeight="1" x14ac:dyDescent="0.25">
      <c r="B32" s="47"/>
      <c r="C32" s="33"/>
      <c r="D32" s="74"/>
      <c r="E32" s="33"/>
      <c r="F32" s="74"/>
      <c r="G32" s="33"/>
      <c r="H32" s="74"/>
      <c r="I32" s="33"/>
      <c r="J32" s="74"/>
    </row>
    <row r="33" spans="2:10" s="30" customFormat="1" ht="13.5" customHeight="1" x14ac:dyDescent="0.25">
      <c r="B33" s="47"/>
      <c r="C33" s="33"/>
      <c r="D33" s="74"/>
      <c r="E33" s="33"/>
      <c r="F33" s="74"/>
      <c r="G33" s="33"/>
      <c r="H33" s="74"/>
      <c r="I33" s="33"/>
      <c r="J33" s="74"/>
    </row>
    <row r="34" spans="2:10" s="30" customFormat="1" ht="12.75" customHeight="1" x14ac:dyDescent="0.25">
      <c r="B34" s="47"/>
      <c r="C34" s="33"/>
      <c r="D34" s="74"/>
      <c r="E34" s="33"/>
      <c r="F34" s="74"/>
      <c r="G34" s="33"/>
      <c r="H34" s="74"/>
      <c r="I34" s="33"/>
      <c r="J34" s="74"/>
    </row>
    <row r="35" spans="2:10" s="30" customFormat="1" ht="13.5" customHeight="1" x14ac:dyDescent="0.25">
      <c r="B35" s="47"/>
      <c r="C35" s="33"/>
      <c r="D35" s="74"/>
      <c r="E35" s="33"/>
      <c r="F35" s="74"/>
      <c r="G35" s="33"/>
      <c r="H35" s="74"/>
      <c r="I35" s="33"/>
      <c r="J35" s="74"/>
    </row>
    <row r="36" spans="2:10" s="30" customFormat="1" ht="13.5" customHeight="1" x14ac:dyDescent="0.25">
      <c r="B36" s="47"/>
      <c r="C36" s="33"/>
      <c r="D36" s="74"/>
      <c r="E36" s="33"/>
      <c r="F36" s="74"/>
      <c r="G36" s="33"/>
      <c r="H36" s="74"/>
      <c r="I36" s="33"/>
      <c r="J36" s="74"/>
    </row>
    <row r="37" spans="2:10" s="30" customFormat="1" ht="13.5" customHeight="1" x14ac:dyDescent="0.25">
      <c r="B37" s="47"/>
      <c r="C37" s="33"/>
      <c r="D37" s="74"/>
      <c r="E37" s="33"/>
      <c r="F37" s="74"/>
      <c r="G37" s="33"/>
      <c r="H37" s="74"/>
      <c r="I37" s="33"/>
      <c r="J37" s="74"/>
    </row>
    <row r="38" spans="2:10" s="30" customFormat="1" ht="13.5" customHeight="1" x14ac:dyDescent="0.25">
      <c r="B38" s="47"/>
      <c r="C38" s="33"/>
      <c r="D38" s="74"/>
      <c r="E38" s="33"/>
      <c r="F38" s="74"/>
      <c r="G38" s="33"/>
      <c r="H38" s="74"/>
      <c r="I38" s="33"/>
      <c r="J38" s="74"/>
    </row>
    <row r="39" spans="2:10" s="30" customFormat="1" ht="13.5" customHeight="1" thickBot="1" x14ac:dyDescent="0.3">
      <c r="B39" s="90" t="s">
        <v>170</v>
      </c>
      <c r="C39" s="33" t="s">
        <v>79</v>
      </c>
      <c r="D39" s="91">
        <f>SUM(D26:D38)</f>
        <v>0</v>
      </c>
      <c r="E39" s="33" t="s">
        <v>79</v>
      </c>
      <c r="F39" s="91">
        <f>SUM(F26:F38)</f>
        <v>0</v>
      </c>
      <c r="G39" s="33" t="s">
        <v>79</v>
      </c>
      <c r="H39" s="91">
        <f>SUM(H26:H38)</f>
        <v>0</v>
      </c>
      <c r="I39" s="33" t="s">
        <v>79</v>
      </c>
      <c r="J39" s="91">
        <f>SUM(J26:J38)</f>
        <v>0</v>
      </c>
    </row>
    <row r="40" spans="2:10" s="30" customFormat="1" ht="13.5" customHeight="1" thickTop="1" x14ac:dyDescent="0.25">
      <c r="B40" s="48"/>
      <c r="C40" s="33"/>
      <c r="D40" s="33"/>
      <c r="E40" s="33"/>
      <c r="F40" s="33"/>
      <c r="G40" s="33"/>
      <c r="H40" s="33"/>
      <c r="I40" s="33"/>
      <c r="J40" s="33"/>
    </row>
    <row r="41" spans="2:10" s="30" customFormat="1" ht="13.5" customHeight="1" x14ac:dyDescent="0.25">
      <c r="B41" s="48" t="s">
        <v>173</v>
      </c>
      <c r="C41" s="33"/>
      <c r="D41" s="33"/>
      <c r="E41" s="33"/>
      <c r="F41" s="33"/>
      <c r="G41" s="33"/>
      <c r="H41" s="33"/>
      <c r="I41" s="33"/>
      <c r="J41" s="33"/>
    </row>
    <row r="42" spans="2:10" s="30" customFormat="1" ht="13.5" customHeight="1" x14ac:dyDescent="0.25">
      <c r="B42" s="47"/>
      <c r="C42" s="33"/>
      <c r="D42" s="33"/>
      <c r="E42" s="33"/>
      <c r="F42" s="33"/>
      <c r="G42" s="33"/>
      <c r="H42" s="33"/>
      <c r="I42" s="33"/>
      <c r="J42" s="33"/>
    </row>
    <row r="43" spans="2:10" s="30" customFormat="1" ht="13.5" customHeight="1" x14ac:dyDescent="0.25">
      <c r="B43" s="47" t="s">
        <v>167</v>
      </c>
      <c r="C43" s="33" t="s">
        <v>79</v>
      </c>
      <c r="D43" s="74"/>
      <c r="E43" s="33" t="s">
        <v>79</v>
      </c>
      <c r="F43" s="74"/>
      <c r="G43" s="33" t="s">
        <v>79</v>
      </c>
      <c r="H43" s="74"/>
      <c r="I43" s="33" t="s">
        <v>79</v>
      </c>
      <c r="J43" s="74"/>
    </row>
    <row r="44" spans="2:10" s="30" customFormat="1" ht="13.5" customHeight="1" x14ac:dyDescent="0.25">
      <c r="B44" s="47" t="s">
        <v>169</v>
      </c>
      <c r="C44" s="33"/>
      <c r="D44" s="74"/>
      <c r="E44" s="33"/>
      <c r="F44" s="74"/>
      <c r="G44" s="33"/>
      <c r="H44" s="74"/>
      <c r="I44" s="33"/>
      <c r="J44" s="74"/>
    </row>
    <row r="45" spans="2:10" s="30" customFormat="1" ht="13.5" customHeight="1" x14ac:dyDescent="0.25">
      <c r="B45" s="47"/>
      <c r="C45" s="33"/>
      <c r="D45" s="74"/>
      <c r="E45" s="33"/>
      <c r="F45" s="74"/>
      <c r="G45" s="33"/>
      <c r="H45" s="74"/>
      <c r="I45" s="33"/>
      <c r="J45" s="74"/>
    </row>
    <row r="46" spans="2:10" s="30" customFormat="1" ht="13.5" customHeight="1" x14ac:dyDescent="0.25">
      <c r="B46" s="47"/>
      <c r="C46" s="33"/>
      <c r="D46" s="74"/>
      <c r="E46" s="33"/>
      <c r="F46" s="74"/>
      <c r="G46" s="33"/>
      <c r="H46" s="74"/>
      <c r="I46" s="33"/>
      <c r="J46" s="74"/>
    </row>
    <row r="47" spans="2:10" s="30" customFormat="1" ht="13.5" customHeight="1" x14ac:dyDescent="0.25">
      <c r="B47" s="47"/>
      <c r="C47" s="33"/>
      <c r="D47" s="74"/>
      <c r="E47" s="33"/>
      <c r="F47" s="74"/>
      <c r="G47" s="33"/>
      <c r="H47" s="74"/>
      <c r="I47" s="33"/>
      <c r="J47" s="74"/>
    </row>
    <row r="48" spans="2:10" s="30" customFormat="1" ht="13.5" customHeight="1" x14ac:dyDescent="0.25">
      <c r="B48" s="47"/>
      <c r="C48" s="33"/>
      <c r="D48" s="74"/>
      <c r="E48" s="33"/>
      <c r="F48" s="74"/>
      <c r="G48" s="33"/>
      <c r="H48" s="74"/>
      <c r="I48" s="33"/>
      <c r="J48" s="74"/>
    </row>
    <row r="49" spans="1:10" s="30" customFormat="1" ht="13.5" customHeight="1" x14ac:dyDescent="0.25">
      <c r="B49" s="47"/>
      <c r="C49" s="33"/>
      <c r="D49" s="74"/>
      <c r="E49" s="33"/>
      <c r="F49" s="74"/>
      <c r="G49" s="33"/>
      <c r="H49" s="74"/>
      <c r="I49" s="33"/>
      <c r="J49" s="74"/>
    </row>
    <row r="50" spans="1:10" s="30" customFormat="1" ht="13.5" customHeight="1" x14ac:dyDescent="0.25">
      <c r="B50" s="47"/>
      <c r="C50" s="33"/>
      <c r="D50" s="74"/>
      <c r="E50" s="33"/>
      <c r="F50" s="74"/>
      <c r="G50" s="33"/>
      <c r="H50" s="74"/>
      <c r="I50" s="33"/>
      <c r="J50" s="74"/>
    </row>
    <row r="51" spans="1:10" s="30" customFormat="1" ht="13.5" customHeight="1" x14ac:dyDescent="0.25">
      <c r="B51" s="47"/>
      <c r="C51" s="33"/>
      <c r="D51" s="74"/>
      <c r="E51" s="33"/>
      <c r="F51" s="74"/>
      <c r="G51" s="33"/>
      <c r="H51" s="74"/>
      <c r="I51" s="33"/>
      <c r="J51" s="74"/>
    </row>
    <row r="52" spans="1:10" s="30" customFormat="1" ht="13.5" customHeight="1" x14ac:dyDescent="0.25">
      <c r="B52" s="47"/>
      <c r="C52" s="33"/>
      <c r="D52" s="74"/>
      <c r="E52" s="33"/>
      <c r="F52" s="74"/>
      <c r="G52" s="33"/>
      <c r="H52" s="74"/>
      <c r="I52" s="33"/>
      <c r="J52" s="74"/>
    </row>
    <row r="53" spans="1:10" s="30" customFormat="1" ht="13.5" customHeight="1" x14ac:dyDescent="0.25">
      <c r="B53" s="47"/>
      <c r="C53" s="33"/>
      <c r="D53" s="74"/>
      <c r="E53" s="33"/>
      <c r="F53" s="74"/>
      <c r="G53" s="33"/>
      <c r="H53" s="74"/>
      <c r="I53" s="33"/>
      <c r="J53" s="74"/>
    </row>
    <row r="54" spans="1:10" s="30" customFormat="1" ht="13.5" customHeight="1" x14ac:dyDescent="0.25">
      <c r="B54" s="47"/>
      <c r="C54" s="33"/>
      <c r="D54" s="74"/>
      <c r="E54" s="33"/>
      <c r="F54" s="74"/>
      <c r="G54" s="33"/>
      <c r="H54" s="74"/>
      <c r="I54" s="33"/>
      <c r="J54" s="74"/>
    </row>
    <row r="55" spans="1:10" s="30" customFormat="1" ht="13.5" customHeight="1" x14ac:dyDescent="0.25">
      <c r="B55" s="47"/>
      <c r="C55" s="33"/>
      <c r="D55" s="74"/>
      <c r="E55" s="33"/>
      <c r="F55" s="74"/>
      <c r="G55" s="33"/>
      <c r="H55" s="74"/>
      <c r="I55" s="33"/>
      <c r="J55" s="74"/>
    </row>
    <row r="56" spans="1:10" s="30" customFormat="1" ht="13.5" customHeight="1" thickBot="1" x14ac:dyDescent="0.3">
      <c r="B56" s="90" t="s">
        <v>170</v>
      </c>
      <c r="C56" s="33" t="s">
        <v>79</v>
      </c>
      <c r="D56" s="91">
        <f>SUM(D43:D55)</f>
        <v>0</v>
      </c>
      <c r="E56" s="33" t="s">
        <v>79</v>
      </c>
      <c r="F56" s="91">
        <f>SUM(F43:F55)</f>
        <v>0</v>
      </c>
      <c r="G56" s="33" t="s">
        <v>79</v>
      </c>
      <c r="H56" s="91">
        <f>SUM(H43:H55)</f>
        <v>0</v>
      </c>
      <c r="I56" s="33" t="s">
        <v>79</v>
      </c>
      <c r="J56" s="91">
        <f>SUM(J43:J55)</f>
        <v>0</v>
      </c>
    </row>
    <row r="57" spans="1:10" s="30" customFormat="1" ht="13.5" customHeight="1" thickTop="1" x14ac:dyDescent="0.25">
      <c r="B57" s="37"/>
      <c r="C57" s="33"/>
      <c r="D57" s="33"/>
      <c r="E57" s="33"/>
      <c r="F57" s="33"/>
      <c r="G57" s="33"/>
      <c r="H57" s="33"/>
      <c r="I57" s="33"/>
      <c r="J57" s="33"/>
    </row>
    <row r="58" spans="1:10" s="30" customFormat="1" ht="31.5" customHeight="1" x14ac:dyDescent="0.25">
      <c r="A58" s="89" t="s">
        <v>71</v>
      </c>
      <c r="B58" s="327" t="s">
        <v>161</v>
      </c>
      <c r="C58" s="328"/>
      <c r="D58" s="328"/>
      <c r="E58" s="328"/>
      <c r="F58" s="328"/>
      <c r="G58" s="328"/>
      <c r="H58" s="328"/>
      <c r="I58" s="328"/>
      <c r="J58" s="328"/>
    </row>
    <row r="59" spans="1:10" s="30" customFormat="1" ht="13.5" customHeight="1" x14ac:dyDescent="0.25">
      <c r="B59"/>
      <c r="C59"/>
      <c r="D59"/>
      <c r="E59"/>
      <c r="F59"/>
      <c r="G59"/>
      <c r="H59"/>
      <c r="I59"/>
      <c r="J59"/>
    </row>
    <row r="60" spans="1:10" s="30" customFormat="1" ht="14" x14ac:dyDescent="0.3">
      <c r="B60" s="7"/>
      <c r="C60" s="5"/>
      <c r="D60" s="17"/>
      <c r="E60" s="5"/>
      <c r="F60" s="17"/>
      <c r="G60" s="5"/>
      <c r="H60" s="17"/>
      <c r="I60" s="5"/>
      <c r="J60" s="17"/>
    </row>
    <row r="61" spans="1:10" s="30" customFormat="1" ht="13.5" customHeight="1" x14ac:dyDescent="0.35">
      <c r="B61" s="14"/>
      <c r="C61" s="14"/>
      <c r="D61" s="14"/>
      <c r="E61" s="14"/>
      <c r="F61" s="14"/>
      <c r="G61" s="14"/>
      <c r="H61" s="14"/>
      <c r="I61" s="14"/>
      <c r="J61" s="14"/>
    </row>
    <row r="62" spans="1:10" s="30" customFormat="1" ht="13.5" customHeight="1" x14ac:dyDescent="0.25">
      <c r="B62" s="1"/>
      <c r="C62" s="3"/>
      <c r="D62" s="1"/>
      <c r="E62" s="3"/>
      <c r="F62" s="1"/>
      <c r="G62" s="3"/>
      <c r="H62" s="1"/>
      <c r="I62" s="3"/>
      <c r="J62" s="1"/>
    </row>
    <row r="63" spans="1:10" s="30" customFormat="1" ht="13.5" customHeight="1" x14ac:dyDescent="0.25">
      <c r="B63" s="1"/>
      <c r="C63" s="3"/>
      <c r="D63" s="1"/>
      <c r="E63" s="3"/>
      <c r="F63" s="1"/>
      <c r="G63" s="3"/>
      <c r="H63" s="1"/>
      <c r="I63" s="3"/>
      <c r="J63" s="1"/>
    </row>
    <row r="64" spans="1:10" s="30" customFormat="1" ht="13.5" customHeight="1" x14ac:dyDescent="0.25">
      <c r="B64" s="1"/>
      <c r="C64" s="3"/>
      <c r="D64" s="1"/>
      <c r="E64" s="3"/>
      <c r="F64" s="1"/>
      <c r="G64" s="3"/>
      <c r="H64" s="1"/>
      <c r="I64" s="3"/>
      <c r="J64" s="1"/>
    </row>
    <row r="65" spans="2:10" s="30" customFormat="1" ht="13.5" customHeight="1" x14ac:dyDescent="0.25">
      <c r="B65" s="1"/>
      <c r="C65" s="3"/>
      <c r="D65" s="1"/>
      <c r="E65" s="3"/>
      <c r="F65" s="1"/>
      <c r="G65" s="3"/>
      <c r="H65" s="1"/>
      <c r="I65" s="3"/>
      <c r="J65" s="1"/>
    </row>
    <row r="66" spans="2:10" s="30" customFormat="1" ht="14" x14ac:dyDescent="0.25">
      <c r="B66" s="1"/>
      <c r="C66" s="3"/>
      <c r="D66" s="1"/>
      <c r="E66" s="3"/>
      <c r="F66" s="1"/>
      <c r="G66" s="3"/>
      <c r="H66" s="1"/>
      <c r="I66" s="3"/>
      <c r="J66" s="1"/>
    </row>
    <row r="67" spans="2:10" s="30" customFormat="1" ht="13.5" customHeight="1" x14ac:dyDescent="0.25">
      <c r="B67" s="1"/>
      <c r="C67" s="3"/>
      <c r="D67" s="1"/>
      <c r="E67" s="3"/>
      <c r="F67" s="1"/>
      <c r="G67" s="3"/>
      <c r="H67" s="1"/>
      <c r="I67" s="3"/>
      <c r="J67" s="1"/>
    </row>
    <row r="68" spans="2:10" s="30" customFormat="1" ht="13.5" customHeight="1" x14ac:dyDescent="0.25">
      <c r="B68" s="1"/>
      <c r="C68" s="3"/>
      <c r="D68" s="1"/>
      <c r="E68" s="3"/>
      <c r="F68" s="1"/>
      <c r="G68" s="3"/>
      <c r="H68" s="1"/>
      <c r="I68" s="3"/>
      <c r="J68" s="1"/>
    </row>
    <row r="69" spans="2:10" s="30" customFormat="1" ht="13.5" customHeight="1" x14ac:dyDescent="0.25">
      <c r="B69" s="1"/>
      <c r="C69" s="3"/>
      <c r="D69" s="1"/>
      <c r="E69" s="3"/>
      <c r="F69" s="1"/>
      <c r="G69" s="3"/>
      <c r="H69" s="1"/>
      <c r="I69" s="3"/>
      <c r="J69" s="1"/>
    </row>
    <row r="70" spans="2:10" s="30" customFormat="1" ht="13.5" customHeight="1" x14ac:dyDescent="0.25">
      <c r="B70" s="1"/>
      <c r="C70" s="3"/>
      <c r="D70" s="1"/>
      <c r="E70" s="3"/>
      <c r="F70" s="1"/>
      <c r="G70" s="3"/>
      <c r="H70" s="1"/>
      <c r="I70" s="3"/>
      <c r="J70" s="1"/>
    </row>
    <row r="71" spans="2:10" s="30" customFormat="1" ht="13.5" customHeight="1" x14ac:dyDescent="0.25">
      <c r="B71" s="1"/>
      <c r="C71" s="3"/>
      <c r="D71" s="1"/>
      <c r="E71" s="3"/>
      <c r="F71" s="1"/>
      <c r="G71" s="3"/>
      <c r="H71" s="1"/>
      <c r="I71" s="3"/>
      <c r="J71" s="1"/>
    </row>
    <row r="72" spans="2:10" s="30" customFormat="1" ht="14" x14ac:dyDescent="0.25">
      <c r="B72" s="1"/>
      <c r="C72" s="3"/>
      <c r="D72" s="1"/>
      <c r="E72" s="3"/>
      <c r="F72" s="1"/>
      <c r="G72" s="3"/>
      <c r="H72" s="1"/>
      <c r="I72" s="3"/>
      <c r="J72" s="1"/>
    </row>
    <row r="73" spans="2:10" s="30" customFormat="1" ht="13.5" customHeight="1" x14ac:dyDescent="0.25">
      <c r="B73" s="1"/>
      <c r="C73" s="3"/>
      <c r="D73" s="1"/>
      <c r="E73" s="3"/>
      <c r="F73" s="1"/>
      <c r="G73" s="3"/>
      <c r="H73" s="1"/>
      <c r="I73" s="3"/>
      <c r="J73" s="1"/>
    </row>
    <row r="74" spans="2:10" s="30" customFormat="1" ht="13.5" customHeight="1" x14ac:dyDescent="0.25">
      <c r="B74" s="1"/>
      <c r="C74" s="3"/>
      <c r="D74" s="1"/>
      <c r="E74" s="3"/>
      <c r="F74" s="1"/>
      <c r="G74" s="3"/>
      <c r="H74" s="1"/>
      <c r="I74" s="3"/>
      <c r="J74" s="1"/>
    </row>
    <row r="75" spans="2:10" s="30" customFormat="1" ht="13.5" customHeight="1" x14ac:dyDescent="0.25">
      <c r="B75" s="1"/>
      <c r="C75" s="3"/>
      <c r="D75" s="1"/>
      <c r="E75" s="3"/>
      <c r="F75" s="1"/>
      <c r="G75" s="3"/>
      <c r="H75" s="1"/>
      <c r="I75" s="3"/>
      <c r="J75" s="1"/>
    </row>
    <row r="76" spans="2:10" s="30" customFormat="1" ht="13.5" customHeight="1" x14ac:dyDescent="0.25">
      <c r="B76" s="1"/>
      <c r="C76" s="3"/>
      <c r="D76" s="1"/>
      <c r="E76" s="3"/>
      <c r="F76" s="1"/>
      <c r="G76" s="3"/>
      <c r="H76" s="1"/>
      <c r="I76" s="3"/>
      <c r="J76" s="1"/>
    </row>
    <row r="77" spans="2:10" s="30" customFormat="1" ht="13.5" customHeight="1" x14ac:dyDescent="0.25">
      <c r="B77" s="1"/>
      <c r="C77" s="3"/>
      <c r="D77" s="1"/>
      <c r="E77" s="3"/>
      <c r="F77" s="1"/>
      <c r="G77" s="3"/>
      <c r="H77" s="1"/>
      <c r="I77" s="3"/>
      <c r="J77" s="1"/>
    </row>
    <row r="78" spans="2:10" s="30" customFormat="1" ht="14" x14ac:dyDescent="0.25">
      <c r="B78" s="1"/>
      <c r="C78" s="3"/>
      <c r="D78" s="1"/>
      <c r="E78" s="3"/>
      <c r="F78" s="1"/>
      <c r="G78" s="3"/>
      <c r="H78" s="1"/>
      <c r="I78" s="3"/>
      <c r="J78" s="1"/>
    </row>
    <row r="79" spans="2:10" s="30" customFormat="1" ht="13.5" customHeight="1" x14ac:dyDescent="0.25">
      <c r="B79" s="1"/>
      <c r="C79" s="3"/>
      <c r="D79" s="1"/>
      <c r="E79" s="3"/>
      <c r="F79" s="1"/>
      <c r="G79" s="3"/>
      <c r="H79" s="1"/>
      <c r="I79" s="3"/>
      <c r="J79" s="1"/>
    </row>
    <row r="80" spans="2:10" s="30" customFormat="1" ht="13.5" customHeight="1" x14ac:dyDescent="0.25">
      <c r="B80" s="1"/>
      <c r="C80" s="3"/>
      <c r="D80" s="1"/>
      <c r="E80" s="3"/>
      <c r="F80" s="1"/>
      <c r="G80" s="3"/>
      <c r="H80" s="1"/>
      <c r="I80" s="3"/>
      <c r="J80" s="1"/>
    </row>
    <row r="81" spans="2:10" s="30" customFormat="1" ht="13.5" customHeight="1" x14ac:dyDescent="0.25">
      <c r="B81" s="1"/>
      <c r="C81" s="3"/>
      <c r="D81" s="1"/>
      <c r="E81" s="3"/>
      <c r="F81" s="1"/>
      <c r="G81" s="3"/>
      <c r="H81" s="1"/>
      <c r="I81" s="3"/>
      <c r="J81" s="1"/>
    </row>
    <row r="82" spans="2:10" s="30" customFormat="1" ht="13.5" customHeight="1" x14ac:dyDescent="0.25">
      <c r="B82" s="1"/>
      <c r="C82" s="3"/>
      <c r="D82" s="1"/>
      <c r="E82" s="3"/>
      <c r="F82" s="1"/>
      <c r="G82" s="3"/>
      <c r="H82" s="1"/>
      <c r="I82" s="3"/>
      <c r="J82" s="1"/>
    </row>
    <row r="83" spans="2:10" s="30" customFormat="1" ht="13.5" customHeight="1" x14ac:dyDescent="0.25">
      <c r="B83" s="1"/>
      <c r="C83" s="3"/>
      <c r="D83" s="1"/>
      <c r="E83" s="3"/>
      <c r="F83" s="1"/>
      <c r="G83" s="3"/>
      <c r="H83" s="1"/>
      <c r="I83" s="3"/>
      <c r="J83" s="1"/>
    </row>
    <row r="84" spans="2:10" s="30" customFormat="1" ht="14" x14ac:dyDescent="0.25">
      <c r="B84" s="1"/>
      <c r="C84" s="3"/>
      <c r="D84" s="1"/>
      <c r="E84" s="3"/>
      <c r="F84" s="1"/>
      <c r="G84" s="3"/>
      <c r="H84" s="1"/>
      <c r="I84" s="3"/>
      <c r="J84" s="1"/>
    </row>
    <row r="85" spans="2:10" s="30" customFormat="1" ht="13.5" customHeight="1" x14ac:dyDescent="0.25">
      <c r="B85" s="1"/>
      <c r="C85" s="3"/>
      <c r="D85" s="1"/>
      <c r="E85" s="3"/>
      <c r="F85" s="1"/>
      <c r="G85" s="3"/>
      <c r="H85" s="1"/>
      <c r="I85" s="3"/>
      <c r="J85" s="1"/>
    </row>
    <row r="86" spans="2:10" s="30" customFormat="1" ht="13.5" customHeight="1" x14ac:dyDescent="0.25">
      <c r="B86" s="1"/>
      <c r="C86" s="3"/>
      <c r="D86" s="1"/>
      <c r="E86" s="3"/>
      <c r="F86" s="1"/>
      <c r="G86" s="3"/>
      <c r="H86" s="1"/>
      <c r="I86" s="3"/>
      <c r="J86" s="1"/>
    </row>
    <row r="87" spans="2:10" s="30" customFormat="1" ht="14" x14ac:dyDescent="0.25">
      <c r="B87" s="1"/>
      <c r="C87" s="3"/>
      <c r="D87" s="1"/>
      <c r="E87" s="3"/>
      <c r="F87" s="1"/>
      <c r="G87" s="3"/>
      <c r="H87" s="1"/>
      <c r="I87" s="3"/>
      <c r="J87" s="1"/>
    </row>
    <row r="88" spans="2:10" s="7" customFormat="1" ht="14" x14ac:dyDescent="0.3">
      <c r="B88" s="1"/>
      <c r="C88" s="3"/>
      <c r="D88" s="1"/>
      <c r="E88" s="3"/>
      <c r="F88" s="1"/>
      <c r="G88" s="3"/>
      <c r="H88" s="1"/>
      <c r="I88" s="3"/>
      <c r="J88" s="1"/>
    </row>
    <row r="89" spans="2:10" s="7" customFormat="1" ht="37.5" customHeight="1" x14ac:dyDescent="0.3">
      <c r="B89" s="1"/>
      <c r="C89" s="3"/>
      <c r="D89" s="1"/>
      <c r="E89" s="3"/>
      <c r="F89" s="1"/>
      <c r="G89" s="3"/>
      <c r="H89" s="1"/>
      <c r="I89" s="3"/>
      <c r="J89" s="1"/>
    </row>
    <row r="90" spans="2:10" s="7" customFormat="1" ht="14" x14ac:dyDescent="0.3">
      <c r="B90" s="1"/>
      <c r="C90" s="3"/>
      <c r="D90" s="1"/>
      <c r="E90" s="3"/>
      <c r="F90" s="1"/>
      <c r="G90" s="3"/>
      <c r="H90" s="1"/>
      <c r="I90" s="3"/>
      <c r="J90" s="1"/>
    </row>
  </sheetData>
  <sheetProtection sheet="1" formatCells="0" formatColumns="0" formatRows="0" insertRows="0" deleteRows="0"/>
  <mergeCells count="6">
    <mergeCell ref="O6:W6"/>
    <mergeCell ref="V7:AD7"/>
    <mergeCell ref="B2:J2"/>
    <mergeCell ref="B58:J58"/>
    <mergeCell ref="A1:J1"/>
    <mergeCell ref="A3:J3"/>
  </mergeCells>
  <phoneticPr fontId="13" type="noConversion"/>
  <hyperlinks>
    <hyperlink ref="B6" location="ScheF1" display="DEPARTMENT/FUND" xr:uid="{D760C683-C58A-44B8-980E-DA42C41815F3}"/>
    <hyperlink ref="D5" location="ScheF2" display="ScheF2" xr:uid="{36D1C6A6-CD60-4D7E-9596-36925ACBB2E4}"/>
    <hyperlink ref="F5" location="ScheF3" display="ScheF3" xr:uid="{05431A43-5816-424E-86A3-F4961EE663CD}"/>
    <hyperlink ref="H5" location="ScheF4" display="ScheF4" xr:uid="{EE016FF1-1DF0-44BA-BF80-20E3D6225323}"/>
    <hyperlink ref="J5" location="ScheF5" display="ScheF5" xr:uid="{165BBD7C-0638-4453-9869-AAE9662658A1}"/>
  </hyperlinks>
  <printOptions horizontalCentered="1"/>
  <pageMargins left="0.5" right="0.5" top="0.5" bottom="0.5" header="0.5" footer="0.25"/>
  <pageSetup scale="83" orientation="portrait" r:id="rId1"/>
  <headerFooter alignWithMargins="0">
    <oddFooter>&amp;L&amp;"Arial,Bold"6/23  Arizona Auditor General&amp;C&amp;"Arial,Bold"Schedule F&amp;R&amp;"Arial,Bold"Official County Budget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49"/>
  <sheetViews>
    <sheetView workbookViewId="0">
      <selection sqref="A1:N1"/>
    </sheetView>
  </sheetViews>
  <sheetFormatPr defaultColWidth="8.54296875" defaultRowHeight="11.5" x14ac:dyDescent="0.25"/>
  <cols>
    <col min="1" max="1" width="2.54296875" style="1" customWidth="1"/>
    <col min="2" max="2" width="29.54296875" style="1" customWidth="1"/>
    <col min="3" max="3" width="2.54296875" style="3" customWidth="1"/>
    <col min="4" max="4" width="18.54296875" style="1" bestFit="1" customWidth="1"/>
    <col min="5" max="5" width="2.54296875" style="3" customWidth="1"/>
    <col min="6" max="6" width="17.453125" style="1" bestFit="1" customWidth="1"/>
    <col min="7" max="7" width="2.54296875" style="3" customWidth="1"/>
    <col min="8" max="8" width="18.54296875" style="1" bestFit="1" customWidth="1"/>
    <col min="9" max="9" width="2.54296875" style="3" customWidth="1"/>
    <col min="10" max="10" width="18.54296875" style="1" bestFit="1" customWidth="1"/>
    <col min="11" max="11" width="2.54296875" style="3" customWidth="1"/>
    <col min="12" max="12" width="18.54296875" style="1" bestFit="1" customWidth="1"/>
    <col min="13" max="13" width="2.54296875" style="3" customWidth="1"/>
    <col min="14" max="14" width="18.54296875" style="1" bestFit="1" customWidth="1"/>
    <col min="15" max="16384" width="8.54296875" style="1"/>
  </cols>
  <sheetData>
    <row r="1" spans="1:14" s="13" customFormat="1" ht="17.25" customHeight="1" x14ac:dyDescent="0.4">
      <c r="A1" s="306" t="str">
        <f>Cover!D5</f>
        <v xml:space="preserve">Select from drop-down </v>
      </c>
      <c r="B1" s="306"/>
      <c r="C1" s="306"/>
      <c r="D1" s="306"/>
      <c r="E1" s="306"/>
      <c r="F1" s="306"/>
      <c r="G1" s="306"/>
      <c r="H1" s="306"/>
      <c r="I1" s="306"/>
      <c r="J1" s="306"/>
      <c r="K1" s="306"/>
      <c r="L1" s="306"/>
      <c r="M1" s="306"/>
      <c r="N1" s="306"/>
    </row>
    <row r="2" spans="1:14" s="13" customFormat="1" ht="13.5" customHeight="1" x14ac:dyDescent="0.4">
      <c r="A2" s="308" t="s">
        <v>174</v>
      </c>
      <c r="B2" s="308"/>
      <c r="C2" s="308"/>
      <c r="D2" s="308"/>
      <c r="E2" s="308"/>
      <c r="F2" s="308"/>
      <c r="G2" s="308"/>
      <c r="H2" s="308"/>
      <c r="I2" s="308"/>
      <c r="J2" s="308"/>
      <c r="K2" s="308"/>
      <c r="L2" s="308"/>
      <c r="M2" s="308"/>
      <c r="N2" s="308"/>
    </row>
    <row r="3" spans="1:14" s="108" customFormat="1" ht="13.5" customHeight="1" x14ac:dyDescent="0.4">
      <c r="A3" s="308" t="str">
        <f>"Fiscal year " &amp;  Cover!D6</f>
        <v>Fiscal year select</v>
      </c>
      <c r="B3" s="308"/>
      <c r="C3" s="308"/>
      <c r="D3" s="308"/>
      <c r="E3" s="308"/>
      <c r="F3" s="308"/>
      <c r="G3" s="308"/>
      <c r="H3" s="308"/>
      <c r="I3" s="308"/>
      <c r="J3" s="308"/>
      <c r="K3" s="308"/>
      <c r="L3" s="308"/>
      <c r="M3" s="308"/>
      <c r="N3" s="308"/>
    </row>
    <row r="4" spans="1:14" s="7" customFormat="1" ht="57" customHeight="1" x14ac:dyDescent="0.3">
      <c r="B4" s="99"/>
      <c r="C4" s="8"/>
      <c r="D4" s="183" t="s">
        <v>175</v>
      </c>
      <c r="E4" s="109"/>
      <c r="F4" s="183" t="s">
        <v>176</v>
      </c>
      <c r="G4" s="109"/>
      <c r="H4" s="183" t="s">
        <v>177</v>
      </c>
      <c r="I4" s="109"/>
      <c r="J4" s="183" t="s">
        <v>178</v>
      </c>
      <c r="K4" s="109"/>
      <c r="L4" s="183" t="s">
        <v>179</v>
      </c>
      <c r="M4" s="109"/>
      <c r="N4" s="183" t="s">
        <v>180</v>
      </c>
    </row>
    <row r="5" spans="1:14" s="7" customFormat="1" ht="23.15" customHeight="1" thickBot="1" x14ac:dyDescent="0.35">
      <c r="A5" s="325" t="s">
        <v>141</v>
      </c>
      <c r="B5" s="325"/>
      <c r="C5" s="8"/>
      <c r="D5" s="110" t="str">
        <f>Cover!D6</f>
        <v>select</v>
      </c>
      <c r="E5" s="109"/>
      <c r="F5" s="111" t="str">
        <f>Cover!D6</f>
        <v>select</v>
      </c>
      <c r="G5" s="109"/>
      <c r="H5" s="111" t="str">
        <f>Cover!D6</f>
        <v>select</v>
      </c>
      <c r="I5" s="109"/>
      <c r="J5" s="111" t="str">
        <f>Cover!D6</f>
        <v>select</v>
      </c>
      <c r="K5" s="109"/>
      <c r="L5" s="111" t="str">
        <f>Cover!D6</f>
        <v>select</v>
      </c>
      <c r="M5" s="109"/>
      <c r="N5" s="111" t="str">
        <f>Cover!D6</f>
        <v>select</v>
      </c>
    </row>
    <row r="6" spans="1:14" s="30" customFormat="1" ht="6" customHeight="1" thickTop="1" x14ac:dyDescent="0.25">
      <c r="A6" s="37"/>
      <c r="B6" s="37"/>
      <c r="C6" s="32"/>
      <c r="D6" s="251"/>
      <c r="E6" s="32"/>
      <c r="F6" s="251"/>
      <c r="G6" s="32"/>
      <c r="H6" s="251"/>
      <c r="I6" s="32"/>
      <c r="J6" s="251"/>
      <c r="K6" s="32"/>
      <c r="L6" s="251"/>
      <c r="M6" s="32"/>
      <c r="N6" s="251"/>
    </row>
    <row r="7" spans="1:14" s="30" customFormat="1" ht="13.5" customHeight="1" x14ac:dyDescent="0.25">
      <c r="A7" s="330" t="s">
        <v>38</v>
      </c>
      <c r="B7" s="330"/>
      <c r="C7" s="33"/>
      <c r="D7" s="74"/>
      <c r="E7" s="33" t="s">
        <v>79</v>
      </c>
      <c r="F7" s="74"/>
      <c r="G7" s="33" t="s">
        <v>79</v>
      </c>
      <c r="H7" s="74"/>
      <c r="I7" s="33" t="s">
        <v>79</v>
      </c>
      <c r="J7" s="74"/>
      <c r="K7" s="33" t="s">
        <v>79</v>
      </c>
      <c r="L7" s="74"/>
      <c r="M7" s="33" t="s">
        <v>79</v>
      </c>
      <c r="N7" s="120">
        <f>SUM(F7,H7,J7,L7)</f>
        <v>0</v>
      </c>
    </row>
    <row r="8" spans="1:14" s="30" customFormat="1" ht="9" customHeight="1" x14ac:dyDescent="0.25">
      <c r="A8" s="37"/>
      <c r="B8" s="37"/>
      <c r="C8" s="33"/>
      <c r="D8" s="33"/>
      <c r="E8" s="33"/>
      <c r="F8" s="33"/>
      <c r="G8" s="33"/>
      <c r="H8" s="33"/>
      <c r="I8" s="33"/>
      <c r="J8" s="33"/>
      <c r="K8" s="33"/>
      <c r="L8" s="33"/>
      <c r="M8" s="33"/>
      <c r="N8" s="33"/>
    </row>
    <row r="9" spans="1:14" s="30" customFormat="1" ht="13.5" customHeight="1" x14ac:dyDescent="0.25">
      <c r="A9" s="330" t="s">
        <v>127</v>
      </c>
      <c r="B9" s="330"/>
      <c r="C9" s="33"/>
      <c r="D9" s="33"/>
      <c r="E9" s="33"/>
      <c r="F9" s="33"/>
      <c r="G9" s="33"/>
      <c r="H9" s="33"/>
      <c r="I9" s="33"/>
      <c r="J9" s="33"/>
      <c r="K9" s="33"/>
      <c r="L9" s="33"/>
      <c r="M9" s="33"/>
      <c r="N9" s="33"/>
    </row>
    <row r="10" spans="1:14" s="30" customFormat="1" ht="13.5" customHeight="1" x14ac:dyDescent="0.25">
      <c r="A10" s="37"/>
      <c r="B10" s="47"/>
      <c r="C10" s="33"/>
      <c r="D10" s="74"/>
      <c r="E10" s="33" t="s">
        <v>79</v>
      </c>
      <c r="F10" s="74"/>
      <c r="G10" s="33" t="s">
        <v>79</v>
      </c>
      <c r="H10" s="74"/>
      <c r="I10" s="33" t="s">
        <v>79</v>
      </c>
      <c r="J10" s="74"/>
      <c r="K10" s="33" t="s">
        <v>79</v>
      </c>
      <c r="L10" s="74"/>
      <c r="M10" s="33" t="s">
        <v>79</v>
      </c>
      <c r="N10" s="120">
        <f>SUM(F10,H10,J10,L10)</f>
        <v>0</v>
      </c>
    </row>
    <row r="11" spans="1:14" s="30" customFormat="1" ht="13.5" customHeight="1" x14ac:dyDescent="0.25">
      <c r="A11" s="37"/>
      <c r="B11" s="47"/>
      <c r="C11" s="33"/>
      <c r="D11" s="74"/>
      <c r="E11" s="33"/>
      <c r="F11" s="74"/>
      <c r="G11" s="33"/>
      <c r="H11" s="74"/>
      <c r="I11" s="33"/>
      <c r="J11" s="74"/>
      <c r="K11" s="33"/>
      <c r="L11" s="74"/>
      <c r="M11" s="33"/>
      <c r="N11" s="82">
        <f>SUM(F11,H11,J11,L11)</f>
        <v>0</v>
      </c>
    </row>
    <row r="12" spans="1:14" s="30" customFormat="1" ht="13.5" customHeight="1" x14ac:dyDescent="0.25">
      <c r="A12" s="37"/>
      <c r="B12" s="47"/>
      <c r="C12" s="33"/>
      <c r="D12" s="74"/>
      <c r="E12" s="33"/>
      <c r="F12" s="74"/>
      <c r="G12" s="33"/>
      <c r="H12" s="74"/>
      <c r="I12" s="33"/>
      <c r="J12" s="74"/>
      <c r="K12" s="33"/>
      <c r="L12" s="74"/>
      <c r="M12" s="33"/>
      <c r="N12" s="82">
        <f>SUM(F12,H12,J12,L12)</f>
        <v>0</v>
      </c>
    </row>
    <row r="13" spans="1:14" s="30" customFormat="1" ht="14" x14ac:dyDescent="0.25">
      <c r="A13" s="37"/>
      <c r="B13" s="29" t="s">
        <v>130</v>
      </c>
      <c r="C13" s="33"/>
      <c r="D13" s="82">
        <f>SUM(D10:D12)</f>
        <v>0</v>
      </c>
      <c r="E13" s="33" t="s">
        <v>79</v>
      </c>
      <c r="F13" s="82">
        <f>SUM(F10:F12)</f>
        <v>0</v>
      </c>
      <c r="G13" s="33" t="s">
        <v>79</v>
      </c>
      <c r="H13" s="82">
        <f>SUM(H10:H12)</f>
        <v>0</v>
      </c>
      <c r="I13" s="33" t="s">
        <v>79</v>
      </c>
      <c r="J13" s="82">
        <f>SUM(J10:J12)</f>
        <v>0</v>
      </c>
      <c r="K13" s="33" t="s">
        <v>79</v>
      </c>
      <c r="L13" s="82">
        <f>SUM(L10:L12)</f>
        <v>0</v>
      </c>
      <c r="M13" s="33" t="s">
        <v>79</v>
      </c>
      <c r="N13" s="120">
        <f>SUM(N10:N12)</f>
        <v>0</v>
      </c>
    </row>
    <row r="14" spans="1:14" s="30" customFormat="1" ht="9" customHeight="1" x14ac:dyDescent="0.25">
      <c r="A14" s="37"/>
      <c r="B14" s="37"/>
      <c r="C14" s="33"/>
      <c r="D14" s="33"/>
      <c r="E14" s="33"/>
      <c r="F14" s="33"/>
      <c r="G14" s="33"/>
      <c r="H14" s="33"/>
      <c r="I14" s="33"/>
      <c r="J14" s="33"/>
      <c r="K14" s="33"/>
      <c r="L14" s="33"/>
      <c r="M14" s="33"/>
      <c r="N14" s="33"/>
    </row>
    <row r="15" spans="1:14" s="30" customFormat="1" ht="13.5" customHeight="1" x14ac:dyDescent="0.25">
      <c r="A15" s="330" t="s">
        <v>131</v>
      </c>
      <c r="B15" s="330"/>
      <c r="C15" s="33"/>
      <c r="D15" s="33"/>
      <c r="E15" s="33"/>
      <c r="F15" s="33"/>
      <c r="G15" s="33"/>
      <c r="H15" s="33"/>
      <c r="I15" s="33"/>
      <c r="J15" s="33"/>
      <c r="K15" s="33"/>
      <c r="L15" s="33"/>
      <c r="M15" s="33"/>
      <c r="N15" s="33"/>
    </row>
    <row r="16" spans="1:14" s="30" customFormat="1" ht="13.5" customHeight="1" x14ac:dyDescent="0.25">
      <c r="A16" s="37"/>
      <c r="B16" s="47"/>
      <c r="C16" s="33"/>
      <c r="D16" s="61"/>
      <c r="E16" s="33" t="s">
        <v>79</v>
      </c>
      <c r="F16" s="61"/>
      <c r="G16" s="33" t="s">
        <v>79</v>
      </c>
      <c r="H16" s="61"/>
      <c r="I16" s="33" t="s">
        <v>79</v>
      </c>
      <c r="J16" s="61"/>
      <c r="K16" s="33" t="s">
        <v>79</v>
      </c>
      <c r="L16" s="61"/>
      <c r="M16" s="33" t="s">
        <v>79</v>
      </c>
      <c r="N16" s="120">
        <f>SUM(F16,H16,J16,L16)</f>
        <v>0</v>
      </c>
    </row>
    <row r="17" spans="1:14" s="30" customFormat="1" ht="13.5" customHeight="1" x14ac:dyDescent="0.25">
      <c r="A17" s="37"/>
      <c r="B17" s="47"/>
      <c r="C17" s="33"/>
      <c r="D17" s="61"/>
      <c r="E17" s="33"/>
      <c r="F17" s="61"/>
      <c r="G17" s="33"/>
      <c r="H17" s="61"/>
      <c r="I17" s="33"/>
      <c r="J17" s="61"/>
      <c r="K17" s="33"/>
      <c r="L17" s="61"/>
      <c r="M17" s="33"/>
      <c r="N17" s="120">
        <f>SUM(F17,H17,J17,L17)</f>
        <v>0</v>
      </c>
    </row>
    <row r="18" spans="1:14" s="30" customFormat="1" ht="13.5" customHeight="1" x14ac:dyDescent="0.25">
      <c r="A18" s="37"/>
      <c r="B18" s="47"/>
      <c r="C18" s="33"/>
      <c r="D18" s="61"/>
      <c r="E18" s="33"/>
      <c r="F18" s="61"/>
      <c r="G18" s="33"/>
      <c r="H18" s="61"/>
      <c r="I18" s="33"/>
      <c r="J18" s="61"/>
      <c r="K18" s="33"/>
      <c r="L18" s="61"/>
      <c r="M18" s="33"/>
      <c r="N18" s="120">
        <f>SUM(F18,H18,J18,L18)</f>
        <v>0</v>
      </c>
    </row>
    <row r="19" spans="1:14" s="30" customFormat="1" ht="14" x14ac:dyDescent="0.25">
      <c r="A19" s="37"/>
      <c r="B19" s="29" t="s">
        <v>132</v>
      </c>
      <c r="C19" s="33"/>
      <c r="D19" s="82">
        <f>SUM(D16:D18)</f>
        <v>0</v>
      </c>
      <c r="E19" s="33" t="s">
        <v>79</v>
      </c>
      <c r="F19" s="82">
        <f>SUM(F16:F18)</f>
        <v>0</v>
      </c>
      <c r="G19" s="33" t="s">
        <v>79</v>
      </c>
      <c r="H19" s="82">
        <f>SUM(H16:H18)</f>
        <v>0</v>
      </c>
      <c r="I19" s="33" t="s">
        <v>79</v>
      </c>
      <c r="J19" s="82">
        <f>SUM(J16:J18)</f>
        <v>0</v>
      </c>
      <c r="K19" s="33" t="s">
        <v>79</v>
      </c>
      <c r="L19" s="82">
        <f>SUM(L16:L18)</f>
        <v>0</v>
      </c>
      <c r="M19" s="33" t="s">
        <v>79</v>
      </c>
      <c r="N19" s="120">
        <f>SUM(N16:N18)</f>
        <v>0</v>
      </c>
    </row>
    <row r="20" spans="1:14" s="30" customFormat="1" ht="13.5" customHeight="1" x14ac:dyDescent="0.25">
      <c r="A20" s="37"/>
      <c r="B20" s="37"/>
      <c r="C20" s="33"/>
      <c r="D20" s="33"/>
      <c r="E20" s="33"/>
      <c r="F20" s="33"/>
      <c r="G20" s="33"/>
      <c r="H20" s="33"/>
      <c r="I20" s="33"/>
      <c r="J20" s="33"/>
      <c r="K20" s="33"/>
      <c r="L20" s="33"/>
      <c r="M20" s="33"/>
      <c r="N20" s="33"/>
    </row>
    <row r="21" spans="1:14" s="30" customFormat="1" ht="13.5" customHeight="1" x14ac:dyDescent="0.25">
      <c r="A21" s="330" t="s">
        <v>133</v>
      </c>
      <c r="B21" s="330"/>
      <c r="C21" s="33"/>
      <c r="D21" s="33"/>
      <c r="E21" s="33"/>
      <c r="F21" s="33"/>
      <c r="G21" s="33"/>
      <c r="H21" s="33"/>
      <c r="I21" s="33"/>
      <c r="J21" s="33"/>
      <c r="K21" s="33"/>
      <c r="L21" s="33"/>
      <c r="M21" s="33"/>
      <c r="N21" s="33"/>
    </row>
    <row r="22" spans="1:14" s="30" customFormat="1" ht="9.65" customHeight="1" x14ac:dyDescent="0.25">
      <c r="A22" s="37"/>
      <c r="B22" s="47"/>
      <c r="C22" s="33"/>
      <c r="D22" s="74"/>
      <c r="E22" s="33" t="s">
        <v>79</v>
      </c>
      <c r="F22" s="74"/>
      <c r="G22" s="33" t="s">
        <v>79</v>
      </c>
      <c r="H22" s="74"/>
      <c r="I22" s="33" t="s">
        <v>79</v>
      </c>
      <c r="J22" s="74"/>
      <c r="K22" s="33" t="s">
        <v>79</v>
      </c>
      <c r="L22" s="74"/>
      <c r="M22" s="33" t="s">
        <v>79</v>
      </c>
      <c r="N22" s="120">
        <f>SUM(F22,H22,J22,L22)</f>
        <v>0</v>
      </c>
    </row>
    <row r="23" spans="1:14" s="30" customFormat="1" ht="13.5" customHeight="1" x14ac:dyDescent="0.25">
      <c r="A23" s="37"/>
      <c r="B23" s="47"/>
      <c r="C23" s="33"/>
      <c r="D23" s="74"/>
      <c r="E23" s="33"/>
      <c r="F23" s="74"/>
      <c r="G23" s="33"/>
      <c r="H23" s="74"/>
      <c r="I23" s="33"/>
      <c r="J23" s="74"/>
      <c r="K23" s="33"/>
      <c r="L23" s="74"/>
      <c r="M23" s="33"/>
      <c r="N23" s="82">
        <f>SUM(F23,H23,J23,L23)</f>
        <v>0</v>
      </c>
    </row>
    <row r="24" spans="1:14" s="30" customFormat="1" ht="13.5" customHeight="1" x14ac:dyDescent="0.25">
      <c r="A24" s="37"/>
      <c r="B24" s="47"/>
      <c r="C24" s="33"/>
      <c r="D24" s="74"/>
      <c r="E24" s="33"/>
      <c r="F24" s="74"/>
      <c r="G24" s="33"/>
      <c r="H24" s="74"/>
      <c r="I24" s="33"/>
      <c r="J24" s="74"/>
      <c r="K24" s="33"/>
      <c r="L24" s="74"/>
      <c r="M24" s="33"/>
      <c r="N24" s="82">
        <f>SUM(F24,H24,J24,L24)</f>
        <v>0</v>
      </c>
    </row>
    <row r="25" spans="1:14" s="30" customFormat="1" ht="14" x14ac:dyDescent="0.25">
      <c r="A25" s="37"/>
      <c r="B25" s="29" t="s">
        <v>134</v>
      </c>
      <c r="C25" s="33"/>
      <c r="D25" s="82">
        <f>SUM(D22:D24)</f>
        <v>0</v>
      </c>
      <c r="E25" s="33" t="s">
        <v>79</v>
      </c>
      <c r="F25" s="82">
        <f>SUM(F22:F24)</f>
        <v>0</v>
      </c>
      <c r="G25" s="33" t="s">
        <v>79</v>
      </c>
      <c r="H25" s="82">
        <f>SUM(H22:H24)</f>
        <v>0</v>
      </c>
      <c r="I25" s="33" t="s">
        <v>79</v>
      </c>
      <c r="J25" s="82">
        <f>SUM(J22:J24)</f>
        <v>0</v>
      </c>
      <c r="K25" s="33" t="s">
        <v>79</v>
      </c>
      <c r="L25" s="82">
        <f>SUM(L22:L24)</f>
        <v>0</v>
      </c>
      <c r="M25" s="33" t="s">
        <v>79</v>
      </c>
      <c r="N25" s="120">
        <f>SUM(N22:N24)</f>
        <v>0</v>
      </c>
    </row>
    <row r="26" spans="1:14" s="30" customFormat="1" ht="8.15" customHeight="1" x14ac:dyDescent="0.25">
      <c r="A26" s="37"/>
      <c r="B26" s="29"/>
      <c r="C26" s="33"/>
      <c r="D26" s="33"/>
      <c r="E26" s="33"/>
      <c r="F26" s="33"/>
      <c r="G26" s="33"/>
      <c r="H26" s="33"/>
      <c r="I26" s="33"/>
      <c r="J26" s="33"/>
      <c r="K26" s="33"/>
      <c r="L26" s="33"/>
      <c r="M26" s="33"/>
      <c r="N26" s="33"/>
    </row>
    <row r="27" spans="1:14" s="30" customFormat="1" ht="13.5" customHeight="1" x14ac:dyDescent="0.25">
      <c r="A27" s="330" t="s">
        <v>135</v>
      </c>
      <c r="B27" s="330"/>
      <c r="C27" s="33"/>
      <c r="D27" s="33"/>
      <c r="E27" s="33"/>
      <c r="F27" s="33"/>
      <c r="G27" s="33"/>
      <c r="H27" s="33"/>
      <c r="I27" s="33"/>
      <c r="J27" s="33"/>
      <c r="K27" s="33"/>
      <c r="L27" s="33"/>
      <c r="M27" s="33"/>
      <c r="N27" s="33"/>
    </row>
    <row r="28" spans="1:14" s="30" customFormat="1" ht="13.5" customHeight="1" x14ac:dyDescent="0.25">
      <c r="A28" s="37"/>
      <c r="B28" s="47"/>
      <c r="C28" s="33"/>
      <c r="D28" s="74"/>
      <c r="E28" s="33" t="s">
        <v>79</v>
      </c>
      <c r="F28" s="74"/>
      <c r="G28" s="33" t="s">
        <v>79</v>
      </c>
      <c r="H28" s="74"/>
      <c r="I28" s="33" t="s">
        <v>79</v>
      </c>
      <c r="J28" s="74"/>
      <c r="K28" s="33" t="s">
        <v>79</v>
      </c>
      <c r="L28" s="74"/>
      <c r="M28" s="33" t="s">
        <v>79</v>
      </c>
      <c r="N28" s="120">
        <f>SUM(F28,H28,J28,L28)</f>
        <v>0</v>
      </c>
    </row>
    <row r="29" spans="1:14" s="30" customFormat="1" ht="13.5" customHeight="1" x14ac:dyDescent="0.25">
      <c r="A29" s="37"/>
      <c r="B29" s="47"/>
      <c r="C29" s="33"/>
      <c r="D29" s="74"/>
      <c r="E29" s="33"/>
      <c r="F29" s="74"/>
      <c r="G29" s="33"/>
      <c r="H29" s="74"/>
      <c r="I29" s="33"/>
      <c r="J29" s="74"/>
      <c r="K29" s="33"/>
      <c r="L29" s="74"/>
      <c r="M29" s="33"/>
      <c r="N29" s="82">
        <f>SUM(F29,H29,J29,L29)</f>
        <v>0</v>
      </c>
    </row>
    <row r="30" spans="1:14" s="30" customFormat="1" ht="13.5" customHeight="1" x14ac:dyDescent="0.25">
      <c r="A30" s="37"/>
      <c r="B30" s="47"/>
      <c r="C30" s="33"/>
      <c r="D30" s="74"/>
      <c r="E30" s="33"/>
      <c r="F30" s="74"/>
      <c r="G30" s="33"/>
      <c r="H30" s="74"/>
      <c r="I30" s="33"/>
      <c r="J30" s="74"/>
      <c r="K30" s="33"/>
      <c r="L30" s="74"/>
      <c r="M30" s="33"/>
      <c r="N30" s="82">
        <f>SUM(F30,H30,J30,L30)</f>
        <v>0</v>
      </c>
    </row>
    <row r="31" spans="1:14" s="30" customFormat="1" ht="14" x14ac:dyDescent="0.25">
      <c r="A31" s="37"/>
      <c r="B31" s="29" t="s">
        <v>136</v>
      </c>
      <c r="C31" s="33"/>
      <c r="D31" s="82">
        <f>SUM(D28:D30)</f>
        <v>0</v>
      </c>
      <c r="E31" s="33" t="s">
        <v>79</v>
      </c>
      <c r="F31" s="82">
        <f>SUM(F28:F30)</f>
        <v>0</v>
      </c>
      <c r="G31" s="33" t="s">
        <v>79</v>
      </c>
      <c r="H31" s="82">
        <f>SUM(H28:H30)</f>
        <v>0</v>
      </c>
      <c r="I31" s="33" t="s">
        <v>79</v>
      </c>
      <c r="J31" s="82">
        <f>SUM(J28:J30)</f>
        <v>0</v>
      </c>
      <c r="K31" s="33" t="s">
        <v>79</v>
      </c>
      <c r="L31" s="82">
        <f>SUM(L28:L30)</f>
        <v>0</v>
      </c>
      <c r="M31" s="33" t="s">
        <v>79</v>
      </c>
      <c r="N31" s="120">
        <f>SUM(N28:N30)</f>
        <v>0</v>
      </c>
    </row>
    <row r="32" spans="1:14" s="30" customFormat="1" ht="9.65" customHeight="1" x14ac:dyDescent="0.25">
      <c r="A32" s="37"/>
      <c r="B32" s="48"/>
      <c r="C32" s="33"/>
      <c r="D32" s="33"/>
      <c r="E32" s="33"/>
      <c r="F32" s="33"/>
      <c r="G32" s="33"/>
      <c r="H32" s="33"/>
      <c r="I32" s="33"/>
      <c r="J32" s="33"/>
      <c r="K32" s="33"/>
      <c r="L32" s="33"/>
      <c r="M32" s="33"/>
      <c r="N32" s="33"/>
    </row>
    <row r="33" spans="1:14" s="30" customFormat="1" ht="13.5" customHeight="1" x14ac:dyDescent="0.25">
      <c r="A33" s="330" t="s">
        <v>43</v>
      </c>
      <c r="B33" s="330"/>
      <c r="C33" s="33"/>
      <c r="D33" s="33"/>
      <c r="E33" s="33"/>
      <c r="F33" s="33"/>
      <c r="G33" s="33"/>
      <c r="H33" s="33"/>
      <c r="I33" s="33"/>
      <c r="J33" s="33"/>
      <c r="K33" s="33"/>
      <c r="L33" s="33"/>
      <c r="M33" s="33"/>
      <c r="N33" s="121"/>
    </row>
    <row r="34" spans="1:14" s="30" customFormat="1" ht="13.5" customHeight="1" x14ac:dyDescent="0.25">
      <c r="A34" s="37"/>
      <c r="B34" s="47"/>
      <c r="C34" s="33"/>
      <c r="D34" s="74"/>
      <c r="E34" s="33" t="s">
        <v>79</v>
      </c>
      <c r="F34" s="74"/>
      <c r="G34" s="33" t="s">
        <v>79</v>
      </c>
      <c r="H34" s="74"/>
      <c r="I34" s="33" t="s">
        <v>79</v>
      </c>
      <c r="J34" s="74"/>
      <c r="K34" s="33" t="s">
        <v>79</v>
      </c>
      <c r="L34" s="74"/>
      <c r="M34" s="33" t="s">
        <v>79</v>
      </c>
      <c r="N34" s="120">
        <f>SUM(F34,H34,J34,L34)</f>
        <v>0</v>
      </c>
    </row>
    <row r="35" spans="1:14" s="30" customFormat="1" ht="13.5" customHeight="1" x14ac:dyDescent="0.25">
      <c r="A35" s="37"/>
      <c r="B35" s="47"/>
      <c r="C35" s="33"/>
      <c r="D35" s="74"/>
      <c r="E35" s="33"/>
      <c r="F35" s="74"/>
      <c r="G35" s="33"/>
      <c r="H35" s="74"/>
      <c r="I35" s="33"/>
      <c r="J35" s="74"/>
      <c r="K35" s="33"/>
      <c r="L35" s="74"/>
      <c r="M35" s="33"/>
      <c r="N35" s="82">
        <f>SUM(F35,H35,J35,L35)</f>
        <v>0</v>
      </c>
    </row>
    <row r="36" spans="1:14" s="30" customFormat="1" ht="13.5" customHeight="1" x14ac:dyDescent="0.25">
      <c r="A36" s="37"/>
      <c r="B36" s="47"/>
      <c r="C36" s="33"/>
      <c r="D36" s="74"/>
      <c r="E36" s="33"/>
      <c r="F36" s="74"/>
      <c r="G36" s="33"/>
      <c r="H36" s="74"/>
      <c r="I36" s="33"/>
      <c r="J36" s="74"/>
      <c r="K36" s="33"/>
      <c r="L36" s="74"/>
      <c r="M36" s="33"/>
      <c r="N36" s="82">
        <f>SUM(F36,H36,J36,L36)</f>
        <v>0</v>
      </c>
    </row>
    <row r="37" spans="1:14" s="30" customFormat="1" ht="14" x14ac:dyDescent="0.25">
      <c r="A37" s="37"/>
      <c r="B37" s="29" t="s">
        <v>137</v>
      </c>
      <c r="C37" s="33"/>
      <c r="D37" s="82">
        <f>SUM(D34:D36)</f>
        <v>0</v>
      </c>
      <c r="E37" s="33" t="s">
        <v>79</v>
      </c>
      <c r="F37" s="82">
        <f>SUM(F34:F36)</f>
        <v>0</v>
      </c>
      <c r="G37" s="33" t="s">
        <v>79</v>
      </c>
      <c r="H37" s="82">
        <f>SUM(H34:H36)</f>
        <v>0</v>
      </c>
      <c r="I37" s="33" t="s">
        <v>79</v>
      </c>
      <c r="J37" s="82">
        <f>SUM(J34:J36)</f>
        <v>0</v>
      </c>
      <c r="K37" s="33" t="s">
        <v>79</v>
      </c>
      <c r="L37" s="82">
        <f>SUM(L34:L36)</f>
        <v>0</v>
      </c>
      <c r="M37" s="33" t="s">
        <v>79</v>
      </c>
      <c r="N37" s="120">
        <f>SUM(N34:N36)</f>
        <v>0</v>
      </c>
    </row>
    <row r="38" spans="1:14" s="30" customFormat="1" ht="8.15" customHeight="1" x14ac:dyDescent="0.25">
      <c r="A38" s="37"/>
      <c r="B38" s="29"/>
      <c r="C38" s="33"/>
      <c r="D38" s="33"/>
      <c r="E38" s="33"/>
      <c r="F38" s="33"/>
      <c r="G38" s="33"/>
      <c r="H38" s="33"/>
      <c r="I38" s="33"/>
      <c r="J38" s="33"/>
      <c r="K38" s="33"/>
      <c r="L38" s="33"/>
      <c r="M38" s="33"/>
      <c r="N38" s="121"/>
    </row>
    <row r="39" spans="1:14" s="30" customFormat="1" ht="13.5" customHeight="1" x14ac:dyDescent="0.25">
      <c r="A39" s="330" t="s">
        <v>181</v>
      </c>
      <c r="B39" s="330"/>
      <c r="C39" s="33"/>
      <c r="D39" s="33"/>
      <c r="E39" s="33"/>
      <c r="F39" s="33"/>
      <c r="G39" s="33"/>
      <c r="H39" s="33"/>
      <c r="I39" s="33"/>
      <c r="J39" s="33"/>
      <c r="K39" s="33"/>
      <c r="L39" s="33"/>
      <c r="M39" s="33"/>
      <c r="N39" s="33"/>
    </row>
    <row r="40" spans="1:14" s="30" customFormat="1" ht="13.5" customHeight="1" x14ac:dyDescent="0.25">
      <c r="A40" s="251"/>
      <c r="B40" s="47"/>
      <c r="C40" s="33"/>
      <c r="D40" s="74"/>
      <c r="E40" s="33" t="s">
        <v>79</v>
      </c>
      <c r="F40" s="74"/>
      <c r="G40" s="33" t="s">
        <v>79</v>
      </c>
      <c r="H40" s="74"/>
      <c r="I40" s="33" t="s">
        <v>79</v>
      </c>
      <c r="J40" s="74"/>
      <c r="K40" s="33" t="s">
        <v>79</v>
      </c>
      <c r="L40" s="74"/>
      <c r="M40" s="33" t="s">
        <v>79</v>
      </c>
      <c r="N40" s="82">
        <f>SUM(F40,H40,J40,L40)</f>
        <v>0</v>
      </c>
    </row>
    <row r="41" spans="1:14" s="30" customFormat="1" ht="13.5" customHeight="1" x14ac:dyDescent="0.25">
      <c r="A41" s="251"/>
      <c r="B41" s="47"/>
      <c r="C41" s="33"/>
      <c r="D41" s="74"/>
      <c r="E41" s="33"/>
      <c r="F41" s="74"/>
      <c r="G41" s="33"/>
      <c r="H41" s="74"/>
      <c r="I41" s="33"/>
      <c r="J41" s="74"/>
      <c r="K41" s="33"/>
      <c r="L41" s="74"/>
      <c r="M41" s="33"/>
      <c r="N41" s="82">
        <f t="shared" ref="N41:N42" si="0">SUM(F41,H41,J41,L41)</f>
        <v>0</v>
      </c>
    </row>
    <row r="42" spans="1:14" s="30" customFormat="1" ht="13.5" customHeight="1" x14ac:dyDescent="0.25">
      <c r="A42" s="251"/>
      <c r="B42" s="47"/>
      <c r="C42" s="33"/>
      <c r="D42" s="74"/>
      <c r="E42" s="33"/>
      <c r="F42" s="74">
        <v>0</v>
      </c>
      <c r="G42" s="33"/>
      <c r="H42" s="74"/>
      <c r="I42" s="33"/>
      <c r="J42" s="74"/>
      <c r="K42" s="33"/>
      <c r="L42" s="74"/>
      <c r="M42" s="33"/>
      <c r="N42" s="82">
        <f t="shared" si="0"/>
        <v>0</v>
      </c>
    </row>
    <row r="43" spans="1:14" s="30" customFormat="1" ht="13.5" customHeight="1" x14ac:dyDescent="0.25">
      <c r="A43" s="251"/>
      <c r="B43" s="29" t="s">
        <v>182</v>
      </c>
      <c r="C43" s="33"/>
      <c r="D43" s="82">
        <f>SUM(D40:D42)</f>
        <v>0</v>
      </c>
      <c r="E43" s="33" t="s">
        <v>79</v>
      </c>
      <c r="F43" s="82">
        <f>SUM(F40:F42)</f>
        <v>0</v>
      </c>
      <c r="G43" s="33" t="s">
        <v>79</v>
      </c>
      <c r="H43" s="82">
        <f>SUM(H40:H42)</f>
        <v>0</v>
      </c>
      <c r="I43" s="33" t="s">
        <v>79</v>
      </c>
      <c r="J43" s="82">
        <f>SUM(J40:J42)</f>
        <v>0</v>
      </c>
      <c r="K43" s="33" t="s">
        <v>79</v>
      </c>
      <c r="L43" s="82">
        <f>SUM(L40:L42)</f>
        <v>0</v>
      </c>
      <c r="M43" s="33" t="s">
        <v>79</v>
      </c>
      <c r="N43" s="82">
        <f>SUM(N40:N42)</f>
        <v>0</v>
      </c>
    </row>
    <row r="44" spans="1:14" s="30" customFormat="1" ht="9.65" customHeight="1" x14ac:dyDescent="0.25">
      <c r="A44" s="37"/>
      <c r="B44" s="29"/>
      <c r="C44" s="33"/>
      <c r="D44" s="33"/>
      <c r="E44" s="33"/>
      <c r="F44" s="33"/>
      <c r="G44" s="33"/>
      <c r="H44" s="33"/>
      <c r="I44" s="33"/>
      <c r="J44" s="33"/>
      <c r="K44" s="33"/>
      <c r="L44" s="33"/>
      <c r="M44" s="33"/>
      <c r="N44" s="33"/>
    </row>
    <row r="45" spans="1:14" s="30" customFormat="1" ht="14.5" thickBot="1" x14ac:dyDescent="0.3">
      <c r="A45" s="37"/>
      <c r="B45" s="29" t="s">
        <v>146</v>
      </c>
      <c r="C45" s="33"/>
      <c r="D45" s="81">
        <f>D7+D13+D19+D25+D31+D37+D43</f>
        <v>0</v>
      </c>
      <c r="E45" s="33" t="s">
        <v>79</v>
      </c>
      <c r="F45" s="81">
        <f>F7+F13+F19+F25+F31+F37+F43</f>
        <v>0</v>
      </c>
      <c r="G45" s="33" t="s">
        <v>79</v>
      </c>
      <c r="H45" s="81">
        <f>H7+H13+H19+H25+H31+H37+H43</f>
        <v>0</v>
      </c>
      <c r="I45" s="33" t="s">
        <v>79</v>
      </c>
      <c r="J45" s="81">
        <f>J7+J13+J19+J25+J31+J37+J43</f>
        <v>0</v>
      </c>
      <c r="K45" s="33" t="s">
        <v>79</v>
      </c>
      <c r="L45" s="81">
        <f>L7+L13+L19+L25+L31+L37+L43</f>
        <v>0</v>
      </c>
      <c r="M45" s="33" t="s">
        <v>79</v>
      </c>
      <c r="N45" s="81">
        <f>N7+N13+N19+N25+N31+N37+N43</f>
        <v>0</v>
      </c>
    </row>
    <row r="46" spans="1:14" s="7" customFormat="1" ht="14.5" thickTop="1" x14ac:dyDescent="0.3">
      <c r="A46" s="5"/>
      <c r="B46" s="9"/>
      <c r="C46" s="6"/>
      <c r="D46" s="21"/>
      <c r="E46" s="6"/>
      <c r="F46" s="21"/>
      <c r="G46" s="6"/>
      <c r="H46" s="21"/>
      <c r="I46" s="6"/>
      <c r="J46" s="21"/>
      <c r="K46" s="6"/>
      <c r="L46" s="21"/>
      <c r="M46" s="6"/>
      <c r="N46" s="21"/>
    </row>
    <row r="47" spans="1:14" s="7" customFormat="1" ht="37.5" customHeight="1" x14ac:dyDescent="0.3">
      <c r="A47" s="250"/>
      <c r="B47" s="324"/>
      <c r="C47" s="324"/>
      <c r="D47" s="324"/>
      <c r="E47" s="324"/>
      <c r="F47" s="324"/>
      <c r="G47" s="324"/>
      <c r="H47" s="324"/>
      <c r="I47" s="324"/>
      <c r="J47" s="324"/>
    </row>
    <row r="48" spans="1:14" s="7" customFormat="1" ht="14" x14ac:dyDescent="0.3">
      <c r="A48" s="15" t="s">
        <v>162</v>
      </c>
      <c r="C48" s="5"/>
      <c r="D48" s="17"/>
      <c r="E48" s="5"/>
      <c r="F48" s="17"/>
      <c r="G48" s="5"/>
      <c r="H48" s="17"/>
      <c r="I48" s="5"/>
      <c r="J48" s="17"/>
      <c r="K48" s="5"/>
      <c r="L48" s="17"/>
      <c r="M48" s="5"/>
      <c r="N48" s="17"/>
    </row>
    <row r="49" spans="1:14" ht="15.5" x14ac:dyDescent="0.35">
      <c r="A49" s="14"/>
      <c r="B49" s="14"/>
      <c r="C49" s="14"/>
      <c r="D49" s="14"/>
      <c r="E49" s="14"/>
      <c r="F49" s="14"/>
      <c r="G49" s="14"/>
      <c r="H49" s="14"/>
      <c r="I49" s="14"/>
      <c r="J49" s="14"/>
      <c r="K49" s="14"/>
      <c r="L49" s="14"/>
      <c r="M49" s="14"/>
      <c r="N49" s="14"/>
    </row>
  </sheetData>
  <sheetProtection sheet="1" formatCells="0" formatColumns="0" formatRows="0" insertRows="0" deleteRows="0"/>
  <mergeCells count="12">
    <mergeCell ref="A5:B5"/>
    <mergeCell ref="B47:J47"/>
    <mergeCell ref="A1:N1"/>
    <mergeCell ref="A2:N2"/>
    <mergeCell ref="A3:N3"/>
    <mergeCell ref="A7:B7"/>
    <mergeCell ref="A9:B9"/>
    <mergeCell ref="A15:B15"/>
    <mergeCell ref="A21:B21"/>
    <mergeCell ref="A27:B27"/>
    <mergeCell ref="A33:B33"/>
    <mergeCell ref="A39:B39"/>
  </mergeCells>
  <hyperlinks>
    <hyperlink ref="A5:B5" location="ScheG1" display="FUND" xr:uid="{5FF458BD-7E16-4FC2-B3CC-84983D75B5A6}"/>
    <hyperlink ref="D4" location="ScheG2" display="Full-Time Equivalent (FTE)" xr:uid="{8FD41481-0462-40B6-AD59-8AC01B0CBFC9}"/>
    <hyperlink ref="F4" location="ScheG3" display="Employee Salaries and Hourly Costs" xr:uid="{779E793B-28EA-4716-AB65-7EC1C1A7564E}"/>
    <hyperlink ref="H4" location="ScheG4" display="Retirement Costs" xr:uid="{98238D1B-9F5D-4602-A9D7-8D034A049A63}"/>
    <hyperlink ref="J4" location="ScheG5" display="Healthcare Costs" xr:uid="{A65E572B-5E4B-4CEA-BDF8-4F4BB6E8EEB3}"/>
    <hyperlink ref="L4" location="ScheG6" display="Other Benefit Costs" xr:uid="{AA625E26-8441-45D4-821B-EF74D40B5344}"/>
    <hyperlink ref="N4" location="ScheG7" display="Total Estimated Personnel Compensation" xr:uid="{AFD7AD6D-B3CE-43D2-A893-ECB5ACCBE3C7}"/>
  </hyperlinks>
  <printOptions horizontalCentered="1"/>
  <pageMargins left="0.5" right="0.5" top="0.5" bottom="0.5" header="0.05" footer="0.25"/>
  <pageSetup scale="82" fitToHeight="0" orientation="landscape" r:id="rId1"/>
  <headerFooter alignWithMargins="0">
    <oddFooter>&amp;L&amp;"Arial,Bold"6/23  Arizona Auditor General&amp;C&amp;"Arial,Bold"Schedule G&amp;R&amp;"Arial,Bold"Official County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EF78-B91C-4F76-82F3-5F74AE5B2F00}">
  <dimension ref="A1:G78"/>
  <sheetViews>
    <sheetView topLeftCell="B1" zoomScale="80" zoomScaleNormal="80" workbookViewId="0">
      <selection activeCell="F4" sqref="F4"/>
    </sheetView>
  </sheetViews>
  <sheetFormatPr defaultColWidth="9.453125" defaultRowHeight="17.5" x14ac:dyDescent="0.35"/>
  <cols>
    <col min="1" max="1" width="14.54296875" style="187" customWidth="1"/>
    <col min="2" max="2" width="35.453125" style="235" customWidth="1"/>
    <col min="3" max="3" width="131.54296875" style="235" customWidth="1"/>
    <col min="4" max="4" width="24.54296875" style="227" customWidth="1"/>
    <col min="5" max="5" width="36.453125" style="186" customWidth="1"/>
    <col min="6" max="6" width="9.453125" style="186"/>
    <col min="7" max="7" width="45.81640625" style="186" customWidth="1"/>
    <col min="8" max="11" width="9.453125" style="186"/>
    <col min="12" max="12" width="29.1796875" style="186" customWidth="1"/>
    <col min="13" max="16384" width="9.453125" style="186"/>
  </cols>
  <sheetData>
    <row r="1" spans="1:7" ht="18.649999999999999" customHeight="1" x14ac:dyDescent="0.35">
      <c r="A1" s="201" t="s">
        <v>183</v>
      </c>
      <c r="B1" s="232" t="s">
        <v>184</v>
      </c>
      <c r="C1" s="232" t="s">
        <v>185</v>
      </c>
      <c r="D1" s="200" t="s">
        <v>186</v>
      </c>
    </row>
    <row r="2" spans="1:7" ht="40.5" customHeight="1" x14ac:dyDescent="0.35">
      <c r="A2" s="331" t="s">
        <v>185</v>
      </c>
      <c r="B2" s="333" t="s">
        <v>187</v>
      </c>
      <c r="C2" s="202" t="s">
        <v>188</v>
      </c>
      <c r="D2" s="225" t="s">
        <v>189</v>
      </c>
    </row>
    <row r="3" spans="1:7" ht="215.9" customHeight="1" x14ac:dyDescent="0.35">
      <c r="A3" s="337"/>
      <c r="B3" s="338"/>
      <c r="C3" s="261" t="s">
        <v>190</v>
      </c>
      <c r="D3" s="225" t="s">
        <v>191</v>
      </c>
    </row>
    <row r="4" spans="1:7" ht="148.5" customHeight="1" x14ac:dyDescent="0.35">
      <c r="A4" s="332"/>
      <c r="B4" s="334"/>
      <c r="C4" s="260" t="s">
        <v>192</v>
      </c>
      <c r="D4" s="226"/>
    </row>
    <row r="5" spans="1:7" ht="59.25" customHeight="1" x14ac:dyDescent="0.35">
      <c r="A5" s="203" t="s">
        <v>193</v>
      </c>
      <c r="B5" s="233" t="s">
        <v>194</v>
      </c>
      <c r="C5" s="234" t="s">
        <v>195</v>
      </c>
    </row>
    <row r="6" spans="1:7" ht="35" x14ac:dyDescent="0.35">
      <c r="A6" s="203" t="s">
        <v>196</v>
      </c>
      <c r="B6" s="233" t="s">
        <v>197</v>
      </c>
      <c r="C6" s="234" t="s">
        <v>198</v>
      </c>
    </row>
    <row r="7" spans="1:7" x14ac:dyDescent="0.35">
      <c r="A7" s="204" t="s">
        <v>196</v>
      </c>
      <c r="B7" s="234" t="s">
        <v>199</v>
      </c>
      <c r="C7" s="234" t="s">
        <v>200</v>
      </c>
    </row>
    <row r="8" spans="1:7" x14ac:dyDescent="0.35">
      <c r="A8" s="204" t="s">
        <v>196</v>
      </c>
      <c r="B8" s="234" t="s">
        <v>201</v>
      </c>
      <c r="C8" s="234" t="s">
        <v>202</v>
      </c>
    </row>
    <row r="9" spans="1:7" x14ac:dyDescent="0.35">
      <c r="A9" s="204" t="s">
        <v>196</v>
      </c>
      <c r="B9" s="234" t="s">
        <v>203</v>
      </c>
      <c r="C9" s="234" t="s">
        <v>204</v>
      </c>
    </row>
    <row r="10" spans="1:7" x14ac:dyDescent="0.35">
      <c r="A10" s="204" t="s">
        <v>196</v>
      </c>
      <c r="B10" s="234" t="s">
        <v>205</v>
      </c>
      <c r="C10" s="234" t="s">
        <v>206</v>
      </c>
    </row>
    <row r="11" spans="1:7" x14ac:dyDescent="0.35">
      <c r="A11" s="204" t="s">
        <v>196</v>
      </c>
      <c r="B11" s="234" t="s">
        <v>207</v>
      </c>
      <c r="C11" s="234" t="s">
        <v>208</v>
      </c>
    </row>
    <row r="12" spans="1:7" x14ac:dyDescent="0.35">
      <c r="A12" s="204" t="s">
        <v>196</v>
      </c>
      <c r="B12" s="234" t="s">
        <v>209</v>
      </c>
      <c r="C12" s="234" t="s">
        <v>210</v>
      </c>
    </row>
    <row r="13" spans="1:7" ht="122.5" x14ac:dyDescent="0.35">
      <c r="A13" s="204" t="s">
        <v>211</v>
      </c>
      <c r="B13" s="234" t="s">
        <v>212</v>
      </c>
      <c r="C13" s="234" t="s">
        <v>213</v>
      </c>
    </row>
    <row r="14" spans="1:7" ht="70" x14ac:dyDescent="0.35">
      <c r="A14" s="204" t="s">
        <v>211</v>
      </c>
      <c r="B14" s="234" t="s">
        <v>214</v>
      </c>
      <c r="C14" s="234" t="s">
        <v>215</v>
      </c>
    </row>
    <row r="15" spans="1:7" ht="54.65" customHeight="1" x14ac:dyDescent="0.35">
      <c r="A15" s="204" t="s">
        <v>211</v>
      </c>
      <c r="B15" s="234" t="s">
        <v>216</v>
      </c>
      <c r="C15" s="234" t="s">
        <v>217</v>
      </c>
      <c r="E15" s="237"/>
    </row>
    <row r="16" spans="1:7" ht="53.25" customHeight="1" x14ac:dyDescent="0.35">
      <c r="A16" s="331" t="s">
        <v>211</v>
      </c>
      <c r="B16" s="333" t="s">
        <v>218</v>
      </c>
      <c r="C16" s="339" t="s">
        <v>339</v>
      </c>
      <c r="D16" s="229" t="s">
        <v>219</v>
      </c>
      <c r="E16" s="236"/>
      <c r="F16" s="238"/>
      <c r="G16" s="238"/>
    </row>
    <row r="17" spans="1:7" ht="244.25" customHeight="1" x14ac:dyDescent="0.35">
      <c r="A17" s="332"/>
      <c r="B17" s="334"/>
      <c r="C17" s="340"/>
      <c r="D17" s="228" t="s">
        <v>220</v>
      </c>
      <c r="E17" s="239"/>
      <c r="F17" s="238"/>
      <c r="G17" s="238"/>
    </row>
    <row r="18" spans="1:7" ht="58" customHeight="1" x14ac:dyDescent="0.35">
      <c r="A18" s="204" t="s">
        <v>211</v>
      </c>
      <c r="B18" s="234" t="s">
        <v>221</v>
      </c>
      <c r="C18" s="234" t="s">
        <v>222</v>
      </c>
    </row>
    <row r="19" spans="1:7" ht="105" x14ac:dyDescent="0.35">
      <c r="A19" s="204" t="s">
        <v>211</v>
      </c>
      <c r="B19" s="234" t="s">
        <v>223</v>
      </c>
      <c r="C19" s="234" t="s">
        <v>224</v>
      </c>
      <c r="D19" s="228" t="s">
        <v>225</v>
      </c>
    </row>
    <row r="20" spans="1:7" ht="52.5" x14ac:dyDescent="0.35">
      <c r="A20" s="204" t="s">
        <v>211</v>
      </c>
      <c r="B20" s="234" t="s">
        <v>226</v>
      </c>
      <c r="C20" s="234" t="s">
        <v>227</v>
      </c>
    </row>
    <row r="21" spans="1:7" ht="52.5" x14ac:dyDescent="0.35">
      <c r="A21" s="204" t="s">
        <v>211</v>
      </c>
      <c r="B21" s="234" t="s">
        <v>228</v>
      </c>
      <c r="C21" s="234" t="s">
        <v>229</v>
      </c>
    </row>
    <row r="22" spans="1:7" ht="52.5" x14ac:dyDescent="0.35">
      <c r="A22" s="204" t="s">
        <v>211</v>
      </c>
      <c r="B22" s="234" t="s">
        <v>230</v>
      </c>
      <c r="C22" s="234" t="s">
        <v>231</v>
      </c>
    </row>
    <row r="23" spans="1:7" ht="210.65" customHeight="1" x14ac:dyDescent="0.35">
      <c r="A23" s="204" t="s">
        <v>211</v>
      </c>
      <c r="B23" s="234" t="s">
        <v>59</v>
      </c>
      <c r="C23" s="234" t="s">
        <v>232</v>
      </c>
    </row>
    <row r="24" spans="1:7" ht="35" x14ac:dyDescent="0.35">
      <c r="A24" s="204" t="s">
        <v>211</v>
      </c>
      <c r="B24" s="234" t="s">
        <v>233</v>
      </c>
      <c r="C24" s="234" t="s">
        <v>234</v>
      </c>
    </row>
    <row r="25" spans="1:7" ht="76" customHeight="1" x14ac:dyDescent="0.35">
      <c r="A25" s="204" t="s">
        <v>211</v>
      </c>
      <c r="B25" s="234" t="s">
        <v>235</v>
      </c>
      <c r="C25" s="234" t="s">
        <v>236</v>
      </c>
    </row>
    <row r="26" spans="1:7" ht="40.25" customHeight="1" x14ac:dyDescent="0.35">
      <c r="A26" s="204" t="s">
        <v>211</v>
      </c>
      <c r="B26" s="234" t="s">
        <v>237</v>
      </c>
      <c r="C26" s="234" t="s">
        <v>238</v>
      </c>
    </row>
    <row r="27" spans="1:7" ht="57.65" customHeight="1" x14ac:dyDescent="0.35">
      <c r="A27" s="331" t="s">
        <v>211</v>
      </c>
      <c r="B27" s="333" t="s">
        <v>338</v>
      </c>
      <c r="C27" s="333" t="s">
        <v>340</v>
      </c>
      <c r="D27" s="256" t="s">
        <v>336</v>
      </c>
    </row>
    <row r="28" spans="1:7" ht="70.75" customHeight="1" x14ac:dyDescent="0.35">
      <c r="A28" s="332"/>
      <c r="B28" s="334"/>
      <c r="C28" s="334"/>
      <c r="D28" s="253" t="s">
        <v>335</v>
      </c>
      <c r="E28" s="237"/>
    </row>
    <row r="29" spans="1:7" ht="52.5" x14ac:dyDescent="0.35">
      <c r="A29" s="204" t="s">
        <v>211</v>
      </c>
      <c r="B29" s="234" t="s">
        <v>239</v>
      </c>
      <c r="C29" s="234" t="s">
        <v>240</v>
      </c>
      <c r="D29" s="228" t="s">
        <v>241</v>
      </c>
    </row>
    <row r="30" spans="1:7" ht="52.5" x14ac:dyDescent="0.35">
      <c r="A30" s="204" t="s">
        <v>211</v>
      </c>
      <c r="B30" s="234" t="s">
        <v>242</v>
      </c>
      <c r="C30" s="234" t="s">
        <v>243</v>
      </c>
      <c r="D30" s="228" t="s">
        <v>191</v>
      </c>
    </row>
    <row r="31" spans="1:7" ht="35" x14ac:dyDescent="0.35">
      <c r="A31" s="204" t="s">
        <v>211</v>
      </c>
      <c r="B31" s="234" t="s">
        <v>244</v>
      </c>
      <c r="C31" s="234" t="s">
        <v>245</v>
      </c>
    </row>
    <row r="32" spans="1:7" ht="126.75" customHeight="1" x14ac:dyDescent="0.35">
      <c r="A32" s="331" t="s">
        <v>211</v>
      </c>
      <c r="B32" s="333" t="s">
        <v>246</v>
      </c>
      <c r="C32" s="333" t="s">
        <v>247</v>
      </c>
      <c r="D32" s="229" t="s">
        <v>248</v>
      </c>
    </row>
    <row r="33" spans="1:4" x14ac:dyDescent="0.35">
      <c r="A33" s="332"/>
      <c r="B33" s="334"/>
      <c r="C33" s="334"/>
      <c r="D33" s="229" t="s">
        <v>249</v>
      </c>
    </row>
    <row r="34" spans="1:4" ht="35" x14ac:dyDescent="0.35">
      <c r="A34" s="204" t="s">
        <v>211</v>
      </c>
      <c r="B34" s="234" t="s">
        <v>250</v>
      </c>
      <c r="C34" s="234" t="s">
        <v>251</v>
      </c>
    </row>
    <row r="35" spans="1:4" ht="35" x14ac:dyDescent="0.35">
      <c r="A35" s="204" t="s">
        <v>211</v>
      </c>
      <c r="B35" s="234" t="s">
        <v>252</v>
      </c>
      <c r="C35" s="234" t="s">
        <v>253</v>
      </c>
    </row>
    <row r="36" spans="1:4" ht="35" x14ac:dyDescent="0.35">
      <c r="A36" s="204" t="s">
        <v>211</v>
      </c>
      <c r="B36" s="234" t="s">
        <v>254</v>
      </c>
      <c r="C36" s="234" t="s">
        <v>255</v>
      </c>
    </row>
    <row r="37" spans="1:4" ht="35" x14ac:dyDescent="0.35">
      <c r="A37" s="204" t="s">
        <v>211</v>
      </c>
      <c r="B37" s="234" t="s">
        <v>256</v>
      </c>
      <c r="C37" s="262" t="s">
        <v>257</v>
      </c>
      <c r="D37" s="226"/>
    </row>
    <row r="38" spans="1:4" ht="52.5" x14ac:dyDescent="0.35">
      <c r="A38" s="204" t="s">
        <v>50</v>
      </c>
      <c r="B38" s="234" t="s">
        <v>258</v>
      </c>
      <c r="C38" s="262" t="s">
        <v>259</v>
      </c>
      <c r="D38" s="254" t="s">
        <v>260</v>
      </c>
    </row>
    <row r="39" spans="1:4" ht="60.65" customHeight="1" x14ac:dyDescent="0.35">
      <c r="A39" s="331" t="s">
        <v>50</v>
      </c>
      <c r="B39" s="333" t="s">
        <v>261</v>
      </c>
      <c r="C39" s="335" t="s">
        <v>262</v>
      </c>
      <c r="D39" s="254" t="s">
        <v>263</v>
      </c>
    </row>
    <row r="40" spans="1:4" x14ac:dyDescent="0.35">
      <c r="A40" s="332"/>
      <c r="B40" s="334"/>
      <c r="C40" s="336"/>
      <c r="D40" s="255" t="s">
        <v>264</v>
      </c>
    </row>
    <row r="41" spans="1:4" ht="70" x14ac:dyDescent="0.35">
      <c r="A41" s="204" t="s">
        <v>50</v>
      </c>
      <c r="B41" s="234" t="s">
        <v>265</v>
      </c>
      <c r="C41" s="262" t="s">
        <v>266</v>
      </c>
      <c r="D41" s="226"/>
    </row>
    <row r="42" spans="1:4" ht="157.5" x14ac:dyDescent="0.35">
      <c r="A42" s="204" t="s">
        <v>50</v>
      </c>
      <c r="B42" s="234" t="s">
        <v>267</v>
      </c>
      <c r="C42" s="234" t="s">
        <v>268</v>
      </c>
      <c r="D42" s="228" t="s">
        <v>269</v>
      </c>
    </row>
    <row r="43" spans="1:4" ht="43.5" customHeight="1" x14ac:dyDescent="0.35">
      <c r="A43" s="204" t="s">
        <v>50</v>
      </c>
      <c r="B43" s="234" t="s">
        <v>270</v>
      </c>
      <c r="C43" s="234" t="s">
        <v>271</v>
      </c>
    </row>
    <row r="44" spans="1:4" ht="140" x14ac:dyDescent="0.35">
      <c r="A44" s="204" t="s">
        <v>50</v>
      </c>
      <c r="B44" s="234" t="s">
        <v>272</v>
      </c>
      <c r="C44" s="234" t="s">
        <v>273</v>
      </c>
    </row>
    <row r="45" spans="1:4" ht="140" x14ac:dyDescent="0.35">
      <c r="A45" s="204" t="s">
        <v>50</v>
      </c>
      <c r="B45" s="234" t="s">
        <v>274</v>
      </c>
      <c r="C45" s="234" t="s">
        <v>275</v>
      </c>
    </row>
    <row r="46" spans="1:4" x14ac:dyDescent="0.35">
      <c r="A46" s="204" t="s">
        <v>50</v>
      </c>
      <c r="B46" s="234" t="s">
        <v>276</v>
      </c>
      <c r="C46" s="234" t="s">
        <v>277</v>
      </c>
    </row>
    <row r="47" spans="1:4" ht="207.75" customHeight="1" x14ac:dyDescent="0.35">
      <c r="A47" s="204" t="s">
        <v>50</v>
      </c>
      <c r="B47" s="234" t="s">
        <v>278</v>
      </c>
      <c r="C47" s="234" t="s">
        <v>279</v>
      </c>
    </row>
    <row r="48" spans="1:4" ht="52.5" x14ac:dyDescent="0.35">
      <c r="A48" s="204" t="s">
        <v>50</v>
      </c>
      <c r="B48" s="234" t="s">
        <v>280</v>
      </c>
      <c r="C48" s="234" t="s">
        <v>281</v>
      </c>
    </row>
    <row r="49" spans="1:4" ht="35" x14ac:dyDescent="0.35">
      <c r="A49" s="204" t="s">
        <v>53</v>
      </c>
      <c r="B49" s="234" t="s">
        <v>282</v>
      </c>
      <c r="C49" s="234" t="s">
        <v>283</v>
      </c>
    </row>
    <row r="50" spans="1:4" ht="218.15" customHeight="1" x14ac:dyDescent="0.35">
      <c r="A50" s="331" t="s">
        <v>53</v>
      </c>
      <c r="B50" s="333" t="s">
        <v>284</v>
      </c>
      <c r="C50" s="333" t="s">
        <v>285</v>
      </c>
      <c r="D50" s="228" t="s">
        <v>286</v>
      </c>
    </row>
    <row r="51" spans="1:4" ht="27" customHeight="1" x14ac:dyDescent="0.35">
      <c r="A51" s="332"/>
      <c r="B51" s="334"/>
      <c r="C51" s="334"/>
      <c r="D51" s="228" t="s">
        <v>287</v>
      </c>
    </row>
    <row r="52" spans="1:4" ht="35" x14ac:dyDescent="0.35">
      <c r="A52" s="204" t="s">
        <v>53</v>
      </c>
      <c r="B52" s="234" t="s">
        <v>288</v>
      </c>
      <c r="C52" s="234" t="s">
        <v>289</v>
      </c>
    </row>
    <row r="53" spans="1:4" ht="52.5" x14ac:dyDescent="0.35">
      <c r="A53" s="204" t="s">
        <v>53</v>
      </c>
      <c r="B53" s="234" t="s">
        <v>290</v>
      </c>
      <c r="C53" s="234" t="s">
        <v>291</v>
      </c>
    </row>
    <row r="54" spans="1:4" ht="63.65" customHeight="1" x14ac:dyDescent="0.35">
      <c r="A54" s="204" t="s">
        <v>53</v>
      </c>
      <c r="B54" s="234" t="s">
        <v>292</v>
      </c>
      <c r="C54" s="234" t="s">
        <v>293</v>
      </c>
    </row>
    <row r="55" spans="1:4" ht="70.5" x14ac:dyDescent="0.35">
      <c r="A55" s="204" t="s">
        <v>55</v>
      </c>
      <c r="B55" s="234" t="s">
        <v>138</v>
      </c>
      <c r="C55" s="234" t="s">
        <v>294</v>
      </c>
    </row>
    <row r="56" spans="1:4" x14ac:dyDescent="0.35">
      <c r="A56" s="204" t="s">
        <v>55</v>
      </c>
      <c r="B56" s="234" t="s">
        <v>295</v>
      </c>
      <c r="C56" s="234" t="s">
        <v>296</v>
      </c>
    </row>
    <row r="57" spans="1:4" ht="35" x14ac:dyDescent="0.35">
      <c r="A57" s="204" t="s">
        <v>55</v>
      </c>
      <c r="B57" s="234" t="s">
        <v>297</v>
      </c>
      <c r="C57" s="234" t="s">
        <v>298</v>
      </c>
    </row>
    <row r="58" spans="1:4" ht="53" x14ac:dyDescent="0.35">
      <c r="A58" s="204" t="s">
        <v>55</v>
      </c>
      <c r="B58" s="234" t="s">
        <v>299</v>
      </c>
      <c r="C58" s="234" t="s">
        <v>300</v>
      </c>
    </row>
    <row r="59" spans="1:4" ht="89" x14ac:dyDescent="0.35">
      <c r="A59" s="204" t="s">
        <v>55</v>
      </c>
      <c r="B59" s="234" t="s">
        <v>301</v>
      </c>
      <c r="C59" s="234" t="s">
        <v>302</v>
      </c>
    </row>
    <row r="60" spans="1:4" ht="87.5" x14ac:dyDescent="0.35">
      <c r="A60" s="204" t="s">
        <v>46</v>
      </c>
      <c r="B60" s="234" t="s">
        <v>303</v>
      </c>
      <c r="C60" s="234" t="s">
        <v>304</v>
      </c>
      <c r="D60" s="228" t="s">
        <v>191</v>
      </c>
    </row>
    <row r="61" spans="1:4" ht="52.5" x14ac:dyDescent="0.35">
      <c r="A61" s="204" t="s">
        <v>46</v>
      </c>
      <c r="B61" s="234" t="s">
        <v>305</v>
      </c>
      <c r="C61" s="234" t="s">
        <v>306</v>
      </c>
    </row>
    <row r="62" spans="1:4" ht="70" x14ac:dyDescent="0.35">
      <c r="A62" s="204" t="s">
        <v>46</v>
      </c>
      <c r="B62" s="234" t="s">
        <v>307</v>
      </c>
      <c r="C62" s="234" t="s">
        <v>308</v>
      </c>
      <c r="D62" s="228" t="s">
        <v>309</v>
      </c>
    </row>
    <row r="63" spans="1:4" ht="52.5" x14ac:dyDescent="0.35">
      <c r="A63" s="204" t="s">
        <v>46</v>
      </c>
      <c r="B63" s="234" t="s">
        <v>310</v>
      </c>
      <c r="C63" s="234" t="s">
        <v>311</v>
      </c>
    </row>
    <row r="64" spans="1:4" ht="70" x14ac:dyDescent="0.35">
      <c r="A64" s="204" t="s">
        <v>46</v>
      </c>
      <c r="B64" s="234" t="s">
        <v>312</v>
      </c>
      <c r="C64" s="234" t="s">
        <v>313</v>
      </c>
      <c r="D64" s="228" t="s">
        <v>191</v>
      </c>
    </row>
    <row r="65" spans="1:4" ht="70" x14ac:dyDescent="0.35">
      <c r="A65" s="204" t="s">
        <v>314</v>
      </c>
      <c r="B65" s="234" t="s">
        <v>163</v>
      </c>
      <c r="C65" s="234" t="s">
        <v>315</v>
      </c>
    </row>
    <row r="66" spans="1:4" ht="81.75" customHeight="1" x14ac:dyDescent="0.35">
      <c r="A66" s="204" t="s">
        <v>314</v>
      </c>
      <c r="B66" s="234" t="s">
        <v>316</v>
      </c>
      <c r="C66" s="263" t="s">
        <v>317</v>
      </c>
    </row>
    <row r="67" spans="1:4" ht="52.5" x14ac:dyDescent="0.35">
      <c r="A67" s="204" t="s">
        <v>314</v>
      </c>
      <c r="B67" s="234" t="s">
        <v>305</v>
      </c>
      <c r="C67" s="234" t="s">
        <v>318</v>
      </c>
    </row>
    <row r="68" spans="1:4" ht="70" x14ac:dyDescent="0.35">
      <c r="A68" s="204" t="s">
        <v>314</v>
      </c>
      <c r="B68" s="234" t="s">
        <v>307</v>
      </c>
      <c r="C68" s="234" t="s">
        <v>308</v>
      </c>
      <c r="D68" s="228" t="s">
        <v>309</v>
      </c>
    </row>
    <row r="69" spans="1:4" ht="52.5" x14ac:dyDescent="0.35">
      <c r="A69" s="204" t="s">
        <v>314</v>
      </c>
      <c r="B69" s="234" t="s">
        <v>310</v>
      </c>
      <c r="C69" s="234" t="s">
        <v>311</v>
      </c>
    </row>
    <row r="70" spans="1:4" ht="70" x14ac:dyDescent="0.35">
      <c r="A70" s="204" t="s">
        <v>314</v>
      </c>
      <c r="B70" s="234" t="s">
        <v>312</v>
      </c>
      <c r="C70" s="234" t="s">
        <v>319</v>
      </c>
      <c r="D70" s="228" t="s">
        <v>191</v>
      </c>
    </row>
    <row r="71" spans="1:4" ht="35" x14ac:dyDescent="0.35">
      <c r="A71" s="204" t="s">
        <v>320</v>
      </c>
      <c r="B71" s="234" t="s">
        <v>174</v>
      </c>
      <c r="C71" s="234" t="s">
        <v>321</v>
      </c>
      <c r="D71" s="228" t="s">
        <v>191</v>
      </c>
    </row>
    <row r="72" spans="1:4" x14ac:dyDescent="0.35">
      <c r="A72" s="204" t="s">
        <v>320</v>
      </c>
      <c r="B72" s="234" t="s">
        <v>295</v>
      </c>
      <c r="C72" s="234" t="s">
        <v>322</v>
      </c>
    </row>
    <row r="73" spans="1:4" ht="35" x14ac:dyDescent="0.35">
      <c r="A73" s="204" t="s">
        <v>320</v>
      </c>
      <c r="B73" s="234" t="s">
        <v>323</v>
      </c>
      <c r="C73" s="234" t="s">
        <v>324</v>
      </c>
    </row>
    <row r="74" spans="1:4" ht="35" x14ac:dyDescent="0.35">
      <c r="A74" s="204" t="s">
        <v>320</v>
      </c>
      <c r="B74" s="234" t="s">
        <v>325</v>
      </c>
      <c r="C74" s="234" t="s">
        <v>326</v>
      </c>
    </row>
    <row r="75" spans="1:4" x14ac:dyDescent="0.35">
      <c r="A75" s="204" t="s">
        <v>320</v>
      </c>
      <c r="B75" s="234" t="s">
        <v>327</v>
      </c>
      <c r="C75" s="234" t="s">
        <v>328</v>
      </c>
    </row>
    <row r="76" spans="1:4" x14ac:dyDescent="0.35">
      <c r="A76" s="204" t="s">
        <v>320</v>
      </c>
      <c r="B76" s="234" t="s">
        <v>329</v>
      </c>
      <c r="C76" s="234" t="s">
        <v>330</v>
      </c>
    </row>
    <row r="77" spans="1:4" ht="35.5" x14ac:dyDescent="0.35">
      <c r="A77" s="204" t="s">
        <v>320</v>
      </c>
      <c r="B77" s="234" t="s">
        <v>331</v>
      </c>
      <c r="C77" s="234" t="s">
        <v>332</v>
      </c>
    </row>
    <row r="78" spans="1:4" ht="35" x14ac:dyDescent="0.35">
      <c r="A78" s="204" t="s">
        <v>320</v>
      </c>
      <c r="B78" s="234" t="s">
        <v>333</v>
      </c>
      <c r="C78" s="234" t="s">
        <v>334</v>
      </c>
    </row>
  </sheetData>
  <sheetProtection sheet="1" objects="1" scenarios="1"/>
  <autoFilter ref="A1:L78" xr:uid="{F3D2EF78-B91C-4F76-82F3-5F74AE5B2F00}"/>
  <mergeCells count="17">
    <mergeCell ref="A27:A28"/>
    <mergeCell ref="B27:B28"/>
    <mergeCell ref="C27:C28"/>
    <mergeCell ref="A2:A4"/>
    <mergeCell ref="B2:B4"/>
    <mergeCell ref="A16:A17"/>
    <mergeCell ref="B16:B17"/>
    <mergeCell ref="C16:C17"/>
    <mergeCell ref="A50:A51"/>
    <mergeCell ref="B50:B51"/>
    <mergeCell ref="C50:C51"/>
    <mergeCell ref="C32:C33"/>
    <mergeCell ref="A32:A33"/>
    <mergeCell ref="B32:B33"/>
    <mergeCell ref="B39:B40"/>
    <mergeCell ref="C39:C40"/>
    <mergeCell ref="A39:A40"/>
  </mergeCells>
  <hyperlinks>
    <hyperlink ref="D19" r:id="rId1" xr:uid="{BEB0928C-60DC-464C-9ADB-1398192955A7}"/>
    <hyperlink ref="D29" r:id="rId2" xr:uid="{2F40744F-A07B-4039-AEAA-C92C38A198F9}"/>
    <hyperlink ref="D62" r:id="rId3" xr:uid="{0577953A-F763-48F9-9E9D-BD5AC3C859C5}"/>
    <hyperlink ref="D2" r:id="rId4" display="A.R.S. §42-17201" xr:uid="{4DBE5FD3-24A8-4F02-856C-6BE943B08115}"/>
    <hyperlink ref="D3" r:id="rId5" xr:uid="{ABCEFDAD-D276-4309-B702-AF1E0F3059B8}"/>
    <hyperlink ref="D30" r:id="rId6" xr:uid="{582CD25F-62BC-478F-9374-69CF508B8B9B}"/>
    <hyperlink ref="D60" r:id="rId7" xr:uid="{6EBDC651-B65B-4979-9FB8-75F4E088D276}"/>
    <hyperlink ref="D64" r:id="rId8" xr:uid="{FF9214DD-5E19-42B3-934D-1038959E01E0}"/>
    <hyperlink ref="D70" r:id="rId9" xr:uid="{E77AD734-F025-4932-85D5-D33C876068A2}"/>
    <hyperlink ref="D71" r:id="rId10" xr:uid="{6B6423A3-5F80-4F2A-8E0D-0A0A25F60C8A}"/>
    <hyperlink ref="D38" r:id="rId11" xr:uid="{5E5194E4-5E2F-448E-89AB-336918ADE245}"/>
    <hyperlink ref="D68" r:id="rId12" xr:uid="{1E725AAB-C4B7-4726-89F1-F64CA48B4C3C}"/>
    <hyperlink ref="D32" r:id="rId13" xr:uid="{D4358B97-5083-487C-9C75-474454B7BB3B}"/>
    <hyperlink ref="D33" r:id="rId14" xr:uid="{A2127F32-5E5A-4AC1-89D1-0D20A61A68D3}"/>
    <hyperlink ref="D50" r:id="rId15" xr:uid="{79BFED75-E110-4554-AD88-C997F717AB90}"/>
    <hyperlink ref="D51" r:id="rId16" xr:uid="{BBC047A5-501E-4A6A-A9BA-8E1D12A186E5}"/>
    <hyperlink ref="D42" r:id="rId17" xr:uid="{00BE5117-C839-4F76-8111-44C90FA4220E}"/>
    <hyperlink ref="D40" r:id="rId18" xr:uid="{72431430-C453-4266-8D7C-3ADD240931D3}"/>
    <hyperlink ref="D39" r:id="rId19" xr:uid="{0D2263BF-4ED2-493D-B195-C525A2005EAE}"/>
    <hyperlink ref="D17" r:id="rId20" xr:uid="{F5B84569-8CA5-46D0-AD27-31C6DE27323F}"/>
    <hyperlink ref="D16" r:id="rId21" xr:uid="{5AF0A002-EC42-4E57-AFA8-61712473E0DE}"/>
    <hyperlink ref="D28" r:id="rId22" xr:uid="{20780942-86D8-454D-9700-9EB5A7776102}"/>
    <hyperlink ref="D27" r:id="rId23" xr:uid="{6D178728-07C5-4FBF-A522-9CA6F6BB7329}"/>
  </hyperlinks>
  <pageMargins left="0.45" right="0.45" top="0.5" bottom="0.5" header="0.3" footer="0.3"/>
  <pageSetup scale="72" orientation="landscape" r:id="rId24"/>
  <headerFooter>
    <oddFooter>&amp;L&amp;"Arial,Bold"6/23  Arizona Auditor General&amp;C&amp;"Arial,Bold"Instructions&amp;R&amp;"Arial,Bold"Official County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workbookViewId="0">
      <selection sqref="A1:J1"/>
    </sheetView>
  </sheetViews>
  <sheetFormatPr defaultRowHeight="12.5" x14ac:dyDescent="0.25"/>
  <sheetData>
    <row r="1" spans="1:10" ht="15.5" x14ac:dyDescent="0.25">
      <c r="A1" s="278" t="s">
        <v>13</v>
      </c>
      <c r="B1" s="278"/>
      <c r="C1" s="278"/>
      <c r="D1" s="278"/>
      <c r="E1" s="278"/>
      <c r="F1" s="278"/>
      <c r="G1" s="278"/>
      <c r="H1" s="278"/>
      <c r="I1" s="278"/>
      <c r="J1" s="278"/>
    </row>
    <row r="2" spans="1:10" ht="14" x14ac:dyDescent="0.25">
      <c r="A2" s="243"/>
      <c r="B2" s="243"/>
      <c r="C2" s="243"/>
      <c r="D2" s="243"/>
      <c r="E2" s="243"/>
      <c r="F2" s="243"/>
      <c r="G2" s="243"/>
      <c r="H2" s="243"/>
      <c r="I2" s="243"/>
      <c r="J2" s="243"/>
    </row>
    <row r="3" spans="1:10" ht="15.5" x14ac:dyDescent="0.25">
      <c r="A3" s="278" t="str">
        <f>Cover!D5</f>
        <v xml:space="preserve">Select from drop-down </v>
      </c>
      <c r="B3" s="278"/>
      <c r="C3" s="278"/>
      <c r="D3" s="278"/>
      <c r="E3" s="278"/>
      <c r="F3" s="278"/>
      <c r="G3" s="278"/>
      <c r="H3" s="278"/>
      <c r="I3" s="278"/>
      <c r="J3" s="278"/>
    </row>
    <row r="4" spans="1:10" ht="14" x14ac:dyDescent="0.25">
      <c r="A4" s="243"/>
      <c r="B4" s="243"/>
      <c r="C4" s="243"/>
      <c r="D4" s="243"/>
      <c r="E4" s="243"/>
      <c r="F4" s="243"/>
      <c r="G4" s="243"/>
      <c r="H4" s="243"/>
      <c r="I4" s="243"/>
      <c r="J4" s="243"/>
    </row>
    <row r="5" spans="1:10" ht="15.5" x14ac:dyDescent="0.25">
      <c r="A5" s="278" t="str">
        <f>"Fiscal year " &amp;  Cover!D6</f>
        <v>Fiscal year select</v>
      </c>
      <c r="B5" s="278"/>
      <c r="C5" s="278"/>
      <c r="D5" s="278"/>
      <c r="E5" s="278"/>
      <c r="F5" s="278"/>
      <c r="G5" s="278"/>
      <c r="H5" s="278"/>
      <c r="I5" s="278"/>
      <c r="J5" s="278"/>
    </row>
  </sheetData>
  <sheetProtection sheet="1" objects="1" scenarios="1"/>
  <mergeCells count="3">
    <mergeCell ref="A1:J1"/>
    <mergeCell ref="A5:J5"/>
    <mergeCell ref="A3:J3"/>
  </mergeCells>
  <printOptions horizontalCentered="1" verticalCentered="1"/>
  <pageMargins left="0.7" right="0.7" top="0.75" bottom="0.75" header="0.3" footer="0.3"/>
  <pageSetup orientation="portrait" r:id="rId1"/>
  <headerFooter>
    <oddFooter>&amp;L&amp;"Arial,Bold"6/23 Arizona Auditor General&amp;R&amp;"Arial,Bold"Official County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9"/>
  <sheetViews>
    <sheetView workbookViewId="0">
      <selection activeCell="I37" sqref="I37"/>
    </sheetView>
  </sheetViews>
  <sheetFormatPr defaultRowHeight="12.5" x14ac:dyDescent="0.25"/>
  <cols>
    <col min="10" max="10" width="11.54296875" customWidth="1"/>
  </cols>
  <sheetData>
    <row r="1" spans="1:10" ht="19.5" customHeight="1" x14ac:dyDescent="0.25">
      <c r="A1" s="278" t="str">
        <f>Cover!D5</f>
        <v xml:space="preserve">Select from drop-down </v>
      </c>
      <c r="B1" s="278"/>
      <c r="C1" s="278"/>
      <c r="D1" s="278"/>
      <c r="E1" s="278"/>
      <c r="F1" s="278"/>
      <c r="G1" s="278"/>
      <c r="H1" s="278"/>
      <c r="I1" s="278"/>
      <c r="J1" s="278"/>
    </row>
    <row r="2" spans="1:10" ht="13.4" customHeight="1" x14ac:dyDescent="0.3">
      <c r="A2" s="50"/>
      <c r="B2" s="50"/>
      <c r="C2" s="50"/>
      <c r="D2" s="50"/>
      <c r="E2" s="50"/>
      <c r="F2" s="50"/>
      <c r="G2" s="50"/>
      <c r="H2" s="50"/>
      <c r="I2" s="50"/>
      <c r="J2" s="50"/>
    </row>
    <row r="3" spans="1:10" ht="13.4" customHeight="1" x14ac:dyDescent="0.25">
      <c r="A3" s="279" t="s">
        <v>14</v>
      </c>
      <c r="B3" s="279"/>
      <c r="C3" s="279"/>
      <c r="D3" s="279"/>
      <c r="E3" s="279"/>
      <c r="F3" s="279"/>
      <c r="G3" s="279"/>
      <c r="H3" s="279"/>
      <c r="I3" s="279"/>
      <c r="J3" s="279"/>
    </row>
    <row r="4" spans="1:10" ht="13.4" customHeight="1" x14ac:dyDescent="0.3">
      <c r="A4" s="50"/>
      <c r="B4" s="50"/>
      <c r="C4" s="50"/>
      <c r="D4" s="50"/>
      <c r="E4" s="50"/>
      <c r="F4" s="50"/>
      <c r="G4" s="50"/>
      <c r="H4" s="50"/>
      <c r="I4" s="50"/>
      <c r="J4" s="50"/>
    </row>
    <row r="5" spans="1:10" ht="13.4" customHeight="1" x14ac:dyDescent="0.25">
      <c r="A5" s="279" t="str">
        <f>"Fiscal year " &amp;  Cover!D6</f>
        <v>Fiscal year select</v>
      </c>
      <c r="B5" s="279"/>
      <c r="C5" s="279"/>
      <c r="D5" s="279"/>
      <c r="E5" s="279"/>
      <c r="F5" s="279"/>
      <c r="G5" s="279"/>
      <c r="H5" s="279"/>
      <c r="I5" s="279"/>
      <c r="J5" s="279"/>
    </row>
    <row r="6" spans="1:10" ht="13.4" customHeight="1" x14ac:dyDescent="0.25">
      <c r="A6" s="243"/>
      <c r="B6" s="243"/>
      <c r="C6" s="243"/>
      <c r="D6" s="243"/>
      <c r="E6" s="243"/>
      <c r="F6" s="243"/>
      <c r="G6" s="243"/>
      <c r="H6" s="243"/>
      <c r="I6" s="243"/>
      <c r="J6" s="243"/>
    </row>
    <row r="7" spans="1:10" ht="13.4" customHeight="1" x14ac:dyDescent="0.25">
      <c r="A7" s="243"/>
      <c r="B7" s="243"/>
      <c r="C7" s="243"/>
      <c r="D7" s="243"/>
      <c r="E7" s="243"/>
      <c r="F7" s="243"/>
      <c r="G7" s="243"/>
      <c r="H7" s="243"/>
      <c r="I7" s="243"/>
      <c r="J7" s="243"/>
    </row>
    <row r="8" spans="1:10" ht="13.4" customHeight="1" x14ac:dyDescent="0.3">
      <c r="A8" s="50"/>
      <c r="B8" s="50"/>
      <c r="C8" s="50"/>
      <c r="D8" s="50"/>
      <c r="E8" s="50"/>
      <c r="F8" s="50"/>
      <c r="G8" s="50"/>
      <c r="H8" s="50"/>
      <c r="I8" s="50"/>
      <c r="J8" s="50"/>
    </row>
    <row r="9" spans="1:10" ht="13.4" customHeight="1" x14ac:dyDescent="0.3">
      <c r="A9" s="50"/>
      <c r="B9" s="50"/>
      <c r="C9" s="50"/>
      <c r="D9" s="50"/>
      <c r="E9" s="50"/>
      <c r="F9" s="50"/>
      <c r="G9" s="50"/>
      <c r="H9" s="50"/>
      <c r="I9" s="50"/>
      <c r="J9" s="50"/>
    </row>
    <row r="10" spans="1:10" ht="13.4" customHeight="1" x14ac:dyDescent="0.25">
      <c r="A10" s="280" t="s">
        <v>15</v>
      </c>
      <c r="B10" s="280"/>
      <c r="C10" s="280"/>
      <c r="D10" s="280"/>
      <c r="E10" s="280"/>
      <c r="F10" s="280"/>
      <c r="G10" s="280"/>
      <c r="H10" s="280"/>
      <c r="I10" s="280"/>
      <c r="J10" s="280"/>
    </row>
    <row r="11" spans="1:10" ht="13.4" customHeight="1" x14ac:dyDescent="0.3">
      <c r="A11" s="50"/>
      <c r="B11" s="50"/>
      <c r="C11" s="50"/>
      <c r="D11" s="50"/>
      <c r="E11" s="50"/>
      <c r="F11" s="50"/>
      <c r="G11" s="50"/>
      <c r="H11" s="50"/>
      <c r="I11" s="50"/>
      <c r="J11" s="50"/>
    </row>
    <row r="12" spans="1:10" ht="13.4" customHeight="1" x14ac:dyDescent="0.25">
      <c r="A12" s="280" t="s">
        <v>16</v>
      </c>
      <c r="B12" s="280"/>
      <c r="C12" s="280"/>
      <c r="D12" s="280"/>
      <c r="E12" s="280"/>
      <c r="F12" s="280"/>
      <c r="G12" s="280"/>
      <c r="H12" s="280"/>
      <c r="I12" s="280"/>
      <c r="J12" s="280"/>
    </row>
    <row r="13" spans="1:10" ht="13.4" customHeight="1" x14ac:dyDescent="0.3">
      <c r="A13" s="50"/>
      <c r="B13" s="50"/>
      <c r="C13" s="50"/>
      <c r="D13" s="50"/>
      <c r="E13" s="50"/>
      <c r="F13" s="50"/>
      <c r="G13" s="50"/>
      <c r="H13" s="50"/>
      <c r="I13" s="50"/>
      <c r="J13" s="50"/>
    </row>
    <row r="14" spans="1:10" ht="13.4" customHeight="1" x14ac:dyDescent="0.25">
      <c r="A14" s="280" t="s">
        <v>17</v>
      </c>
      <c r="B14" s="280"/>
      <c r="C14" s="280"/>
      <c r="D14" s="280"/>
      <c r="E14" s="280"/>
      <c r="F14" s="280"/>
      <c r="G14" s="280"/>
      <c r="H14" s="280"/>
      <c r="I14" s="280"/>
      <c r="J14" s="280"/>
    </row>
    <row r="15" spans="1:10" ht="13.4" customHeight="1" x14ac:dyDescent="0.3">
      <c r="A15" s="50"/>
      <c r="B15" s="50"/>
      <c r="C15" s="50"/>
      <c r="D15" s="50"/>
      <c r="E15" s="50"/>
      <c r="F15" s="50"/>
      <c r="G15" s="50"/>
      <c r="H15" s="50"/>
      <c r="I15" s="50"/>
      <c r="J15" s="50"/>
    </row>
    <row r="16" spans="1:10" ht="13.4" customHeight="1" x14ac:dyDescent="0.25">
      <c r="A16" s="280" t="s">
        <v>18</v>
      </c>
      <c r="B16" s="280"/>
      <c r="C16" s="280"/>
      <c r="D16" s="280"/>
      <c r="E16" s="280"/>
      <c r="F16" s="280"/>
      <c r="G16" s="280"/>
      <c r="H16" s="280"/>
      <c r="I16" s="280"/>
      <c r="J16" s="280"/>
    </row>
    <row r="17" spans="1:10" ht="13.4" customHeight="1" x14ac:dyDescent="0.3">
      <c r="A17" s="50"/>
      <c r="B17" s="50"/>
      <c r="C17" s="50"/>
      <c r="D17" s="50"/>
      <c r="E17" s="50"/>
      <c r="F17" s="50"/>
      <c r="G17" s="50"/>
      <c r="H17" s="50"/>
      <c r="I17" s="50"/>
      <c r="J17" s="50"/>
    </row>
    <row r="18" spans="1:10" ht="13.4" customHeight="1" x14ac:dyDescent="0.25">
      <c r="A18" s="280" t="s">
        <v>19</v>
      </c>
      <c r="B18" s="280"/>
      <c r="C18" s="280"/>
      <c r="D18" s="280"/>
      <c r="E18" s="280"/>
      <c r="F18" s="280"/>
      <c r="G18" s="280"/>
      <c r="H18" s="280"/>
      <c r="I18" s="280"/>
      <c r="J18" s="280"/>
    </row>
    <row r="19" spans="1:10" ht="13.4" customHeight="1" x14ac:dyDescent="0.3">
      <c r="A19" s="50"/>
      <c r="B19" s="50"/>
      <c r="C19" s="50"/>
      <c r="D19" s="50"/>
      <c r="E19" s="50"/>
      <c r="F19" s="50"/>
      <c r="G19" s="50"/>
      <c r="H19" s="50"/>
      <c r="I19" s="50"/>
      <c r="J19" s="50"/>
    </row>
    <row r="20" spans="1:10" ht="13.4" customHeight="1" x14ac:dyDescent="0.25">
      <c r="A20" s="280" t="s">
        <v>20</v>
      </c>
      <c r="B20" s="280"/>
      <c r="C20" s="280"/>
      <c r="D20" s="280"/>
      <c r="E20" s="280"/>
      <c r="F20" s="280"/>
      <c r="G20" s="280"/>
      <c r="H20" s="280"/>
      <c r="I20" s="280"/>
      <c r="J20" s="280"/>
    </row>
    <row r="21" spans="1:10" ht="13.4" customHeight="1" x14ac:dyDescent="0.3">
      <c r="A21" s="50"/>
      <c r="B21" s="50"/>
      <c r="C21" s="50"/>
      <c r="D21" s="50"/>
      <c r="E21" s="50"/>
      <c r="F21" s="50"/>
      <c r="G21" s="50"/>
      <c r="H21" s="50"/>
      <c r="I21" s="50"/>
      <c r="J21" s="50"/>
    </row>
    <row r="22" spans="1:10" ht="13.4" customHeight="1" x14ac:dyDescent="0.25">
      <c r="A22" s="280" t="s">
        <v>21</v>
      </c>
      <c r="B22" s="280"/>
      <c r="C22" s="280"/>
      <c r="D22" s="280"/>
      <c r="E22" s="280"/>
      <c r="F22" s="280"/>
      <c r="G22" s="280"/>
      <c r="H22" s="280"/>
      <c r="I22" s="280"/>
      <c r="J22" s="280"/>
    </row>
    <row r="23" spans="1:10" ht="13.4" customHeight="1" x14ac:dyDescent="0.25"/>
    <row r="24" spans="1:10" ht="13.4" customHeight="1" x14ac:dyDescent="0.25">
      <c r="A24" s="280" t="s">
        <v>22</v>
      </c>
      <c r="B24" s="280"/>
      <c r="C24" s="280"/>
      <c r="D24" s="280"/>
      <c r="E24" s="280"/>
      <c r="F24" s="280"/>
      <c r="G24" s="280"/>
      <c r="H24" s="280"/>
      <c r="I24" s="280"/>
      <c r="J24" s="280"/>
    </row>
    <row r="25" spans="1:10" ht="13.4" customHeight="1" x14ac:dyDescent="0.25"/>
    <row r="26" spans="1:10" ht="13.4" customHeight="1" x14ac:dyDescent="0.25">
      <c r="A26" s="281"/>
      <c r="B26" s="282"/>
      <c r="C26" s="282"/>
      <c r="D26" s="282"/>
      <c r="E26" s="282"/>
      <c r="F26" s="282"/>
      <c r="G26" s="282"/>
      <c r="H26" s="282"/>
      <c r="I26" s="282"/>
      <c r="J26" s="282"/>
    </row>
    <row r="27" spans="1:10" ht="13.4" customHeight="1" x14ac:dyDescent="0.25"/>
    <row r="28" spans="1:10" ht="13.4" customHeight="1" x14ac:dyDescent="0.25">
      <c r="A28" s="281"/>
      <c r="B28" s="282"/>
      <c r="C28" s="282"/>
      <c r="D28" s="282"/>
      <c r="E28" s="282"/>
      <c r="F28" s="282"/>
      <c r="G28" s="282"/>
      <c r="H28" s="282"/>
      <c r="I28" s="282"/>
      <c r="J28" s="282"/>
    </row>
    <row r="29" spans="1:10" ht="13.4" customHeight="1" x14ac:dyDescent="0.25"/>
    <row r="30" spans="1:10" ht="13.4" customHeight="1" x14ac:dyDescent="0.25"/>
    <row r="31" spans="1:10" ht="13.4" customHeight="1" x14ac:dyDescent="0.25"/>
    <row r="32" spans="1:10" ht="13.4" customHeight="1" x14ac:dyDescent="0.25"/>
    <row r="33" ht="13.4" customHeight="1" x14ac:dyDescent="0.25"/>
    <row r="34" ht="13.4" customHeight="1" x14ac:dyDescent="0.25"/>
    <row r="35" ht="13.4" customHeight="1" x14ac:dyDescent="0.25"/>
    <row r="36" ht="13.4" customHeight="1" x14ac:dyDescent="0.25"/>
    <row r="37" ht="13.4" customHeight="1" x14ac:dyDescent="0.25"/>
    <row r="38" ht="13.4" customHeight="1" x14ac:dyDescent="0.25"/>
    <row r="39" ht="13.4" customHeight="1" x14ac:dyDescent="0.25"/>
    <row r="40" ht="13.4" customHeight="1" x14ac:dyDescent="0.25"/>
    <row r="41" ht="13.4" customHeight="1" x14ac:dyDescent="0.25"/>
    <row r="42" ht="13.4" customHeight="1" x14ac:dyDescent="0.25"/>
    <row r="43" ht="13.4" customHeight="1" x14ac:dyDescent="0.25"/>
    <row r="44" ht="13.4" customHeight="1" x14ac:dyDescent="0.25"/>
    <row r="45" ht="13.4" customHeight="1" x14ac:dyDescent="0.25"/>
    <row r="46" ht="13.4" customHeight="1" x14ac:dyDescent="0.25"/>
    <row r="47" ht="13.4" customHeight="1" x14ac:dyDescent="0.25"/>
    <row r="48" ht="13.4" customHeight="1" x14ac:dyDescent="0.25"/>
    <row r="49" ht="13.4" customHeight="1" x14ac:dyDescent="0.25"/>
  </sheetData>
  <sheetProtection sheet="1" objects="1" scenarios="1"/>
  <mergeCells count="13">
    <mergeCell ref="A14:J14"/>
    <mergeCell ref="A28:J28"/>
    <mergeCell ref="A16:J16"/>
    <mergeCell ref="A18:J18"/>
    <mergeCell ref="A20:J20"/>
    <mergeCell ref="A22:J22"/>
    <mergeCell ref="A24:J24"/>
    <mergeCell ref="A26:J26"/>
    <mergeCell ref="A1:J1"/>
    <mergeCell ref="A3:J3"/>
    <mergeCell ref="A5:J5"/>
    <mergeCell ref="A10:J10"/>
    <mergeCell ref="A12:J12"/>
  </mergeCells>
  <hyperlinks>
    <hyperlink ref="A10:J10" location="Resolution_for_the_Adoption_of_the_Budget" display="Resolution for the Adoption of the Budget" xr:uid="{8057D6CC-C129-44AA-8E78-E92451F7A470}"/>
    <hyperlink ref="A12:J12" location="Summary_Schedule_of_Estimated_Revenues_and_Expenditures_Expenses" display="Schedule A—Summary Schedule of Estimated Revenues and Expenditures/Expenses" xr:uid="{3BAE045F-109E-499E-A644-D9AC9DD99B06}"/>
    <hyperlink ref="A14:J14" location="Tax_Levy_and_Tax_Rate_Information" display="Schedule B—Tax Levy and Tax Rate Information" xr:uid="{CDFBBEB9-4069-45E5-97B9-4B075C3A02CA}"/>
    <hyperlink ref="A16:J16" location="Revenues_Other_Than_Property_Taxes" display="Schedule C—Revenues Other Than Property Taxes" xr:uid="{0079465A-3C3F-4095-AE1B-E64A16B96CA9}"/>
    <hyperlink ref="A18:J18" location="Other_Financing_Sources__Uses__and_Interfund_Transfers" display="Schedule D—Other Financing Sources/(Uses) and Interfund Transfers" xr:uid="{29ED823C-E595-4BB8-8B6F-8CE0F425E648}"/>
    <hyperlink ref="A20:J20" location="Expenditures_Expenses_by_Fund" display="Schedule E—Expenditures/Expenses by Fund" xr:uid="{A8C3ABFB-72B4-4FE2-99AA-DD1C8C150195}"/>
    <hyperlink ref="A22:J22" location="Expenditures_Expenses_by_Department" display="Schedule F—Expenditures/Expenses by Department (as applicable)" xr:uid="{F1C4A8A6-CE2F-4C1F-8489-4C79E720AFF3}"/>
    <hyperlink ref="A24:J24" location="Full_Time_Employees_and_Personnel_Compensation" display="Schedule G—Full-Time Employees and Personnel Compensation" xr:uid="{E6A60E79-1C6D-431B-AE35-AA96BE09C1B9}"/>
  </hyperlinks>
  <printOptions horizontalCentered="1"/>
  <pageMargins left="0.2" right="0.2" top="0.75" bottom="0.75" header="0.3" footer="0.3"/>
  <pageSetup orientation="portrait" r:id="rId1"/>
  <headerFooter alignWithMargins="0">
    <oddFooter>&amp;L&amp;"Arial,Bold"6/23 Arizona Auditor General&amp;R&amp;"Arial,Bold"Official County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K34"/>
  <sheetViews>
    <sheetView tabSelected="1" workbookViewId="0">
      <selection activeCell="I23" sqref="I23"/>
    </sheetView>
  </sheetViews>
  <sheetFormatPr defaultRowHeight="12.5" x14ac:dyDescent="0.25"/>
  <cols>
    <col min="9" max="9" width="10.453125" customWidth="1"/>
  </cols>
  <sheetData>
    <row r="1" spans="1:11" ht="20.25" customHeight="1" x14ac:dyDescent="0.35">
      <c r="A1" s="289" t="str">
        <f>Cover!D5</f>
        <v xml:space="preserve">Select from drop-down </v>
      </c>
      <c r="B1" s="289"/>
      <c r="C1" s="289"/>
      <c r="D1" s="289"/>
      <c r="E1" s="289"/>
      <c r="F1" s="289"/>
      <c r="G1" s="289"/>
      <c r="H1" s="289"/>
      <c r="I1" s="289"/>
    </row>
    <row r="2" spans="1:11" ht="13.4" customHeight="1" x14ac:dyDescent="0.3">
      <c r="A2" s="51"/>
      <c r="B2" s="51"/>
      <c r="C2" s="51"/>
      <c r="D2" s="51"/>
      <c r="E2" s="51"/>
      <c r="F2" s="51"/>
      <c r="G2" s="51"/>
      <c r="H2" s="51"/>
      <c r="I2" s="51"/>
    </row>
    <row r="3" spans="1:11" ht="13.4" customHeight="1" x14ac:dyDescent="0.3">
      <c r="A3" s="290" t="s">
        <v>15</v>
      </c>
      <c r="B3" s="290"/>
      <c r="C3" s="290"/>
      <c r="D3" s="290"/>
      <c r="E3" s="290"/>
      <c r="F3" s="290"/>
      <c r="G3" s="290"/>
      <c r="H3" s="290"/>
      <c r="I3" s="290"/>
    </row>
    <row r="4" spans="1:11" ht="13.4" customHeight="1" x14ac:dyDescent="0.3">
      <c r="A4" s="51"/>
      <c r="B4" s="51"/>
      <c r="C4" s="51"/>
      <c r="D4" s="51"/>
      <c r="E4" s="51"/>
      <c r="F4" s="51"/>
      <c r="G4" s="51"/>
      <c r="H4" s="51"/>
      <c r="I4" s="51"/>
    </row>
    <row r="5" spans="1:11" ht="13.4" customHeight="1" x14ac:dyDescent="0.3">
      <c r="A5" s="290" t="str">
        <f>"Fiscal year " &amp;  Cover!D6</f>
        <v>Fiscal year select</v>
      </c>
      <c r="B5" s="290"/>
      <c r="C5" s="290"/>
      <c r="D5" s="290"/>
      <c r="E5" s="290"/>
      <c r="F5" s="290"/>
      <c r="G5" s="290"/>
      <c r="H5" s="290"/>
      <c r="I5" s="290"/>
    </row>
    <row r="6" spans="1:11" ht="13.4" customHeight="1" x14ac:dyDescent="0.3">
      <c r="A6" s="50"/>
      <c r="B6" s="50"/>
      <c r="C6" s="50"/>
      <c r="D6" s="50"/>
      <c r="E6" s="50"/>
      <c r="F6" s="50"/>
      <c r="G6" s="50"/>
      <c r="H6" s="50"/>
      <c r="I6" s="50"/>
    </row>
    <row r="7" spans="1:11" ht="87" customHeight="1" x14ac:dyDescent="0.3">
      <c r="A7" s="288" t="s">
        <v>23</v>
      </c>
      <c r="B7" s="288"/>
      <c r="C7" s="288"/>
      <c r="D7" s="288"/>
      <c r="E7" s="288"/>
      <c r="F7" s="288"/>
      <c r="G7" s="288"/>
      <c r="H7" s="288"/>
      <c r="I7" s="288"/>
      <c r="K7" s="124"/>
    </row>
    <row r="8" spans="1:11" ht="13.4" customHeight="1" x14ac:dyDescent="0.3">
      <c r="A8" s="257"/>
      <c r="B8" s="257"/>
      <c r="C8" s="257"/>
      <c r="D8" s="257"/>
      <c r="E8" s="257"/>
      <c r="F8" s="257"/>
      <c r="G8" s="257"/>
      <c r="H8" s="257"/>
      <c r="I8" s="257"/>
    </row>
    <row r="9" spans="1:11" ht="62.15" customHeight="1" x14ac:dyDescent="0.25">
      <c r="A9" s="291" t="s">
        <v>24</v>
      </c>
      <c r="B9" s="291"/>
      <c r="C9" s="291"/>
      <c r="D9" s="291"/>
      <c r="E9" s="291"/>
      <c r="F9" s="291"/>
      <c r="G9" s="291"/>
      <c r="H9" s="291"/>
      <c r="I9" s="291"/>
    </row>
    <row r="10" spans="1:11" ht="13.4" customHeight="1" x14ac:dyDescent="0.3">
      <c r="A10" s="258"/>
      <c r="B10" s="258"/>
      <c r="C10" s="258"/>
      <c r="D10" s="258"/>
      <c r="E10" s="258"/>
      <c r="F10" s="258"/>
      <c r="G10" s="258"/>
      <c r="H10" s="258"/>
      <c r="I10" s="258"/>
    </row>
    <row r="11" spans="1:11" ht="56.9" customHeight="1" x14ac:dyDescent="0.3">
      <c r="A11" s="288" t="s">
        <v>25</v>
      </c>
      <c r="B11" s="288"/>
      <c r="C11" s="288"/>
      <c r="D11" s="288"/>
      <c r="E11" s="288"/>
      <c r="F11" s="288"/>
      <c r="G11" s="288"/>
      <c r="H11" s="288"/>
      <c r="I11" s="288"/>
    </row>
    <row r="12" spans="1:11" ht="13.4" customHeight="1" x14ac:dyDescent="0.25">
      <c r="A12" s="259"/>
      <c r="B12" s="259"/>
      <c r="C12" s="259"/>
      <c r="D12" s="259"/>
      <c r="E12" s="259"/>
      <c r="F12" s="259"/>
      <c r="G12" s="259"/>
      <c r="H12" s="259"/>
      <c r="I12" s="259"/>
    </row>
    <row r="13" spans="1:11" ht="44.9" customHeight="1" x14ac:dyDescent="0.3">
      <c r="A13" s="288" t="s">
        <v>26</v>
      </c>
      <c r="B13" s="288"/>
      <c r="C13" s="288"/>
      <c r="D13" s="288"/>
      <c r="E13" s="288"/>
      <c r="F13" s="288"/>
      <c r="G13" s="288"/>
      <c r="H13" s="288"/>
      <c r="I13" s="288"/>
    </row>
    <row r="14" spans="1:11" ht="13.4" customHeight="1" x14ac:dyDescent="0.3">
      <c r="A14" s="257"/>
      <c r="B14" s="257"/>
      <c r="C14" s="257"/>
      <c r="D14" s="257"/>
      <c r="E14" s="257"/>
      <c r="F14" s="257"/>
      <c r="G14" s="257"/>
      <c r="H14" s="257"/>
      <c r="I14" s="257"/>
    </row>
    <row r="15" spans="1:11" ht="44.15" customHeight="1" x14ac:dyDescent="0.3">
      <c r="A15" s="288" t="s">
        <v>27</v>
      </c>
      <c r="B15" s="288"/>
      <c r="C15" s="288"/>
      <c r="D15" s="288"/>
      <c r="E15" s="288"/>
      <c r="F15" s="288"/>
      <c r="G15" s="288"/>
      <c r="H15" s="288"/>
      <c r="I15" s="288"/>
    </row>
    <row r="16" spans="1:11" ht="13.4" customHeight="1" x14ac:dyDescent="0.25">
      <c r="A16" s="210"/>
      <c r="B16" s="210"/>
      <c r="C16" s="210"/>
      <c r="D16" s="210"/>
      <c r="E16" s="210"/>
      <c r="F16" s="210"/>
      <c r="G16" s="210"/>
      <c r="H16" s="210"/>
      <c r="I16" s="210"/>
    </row>
    <row r="17" spans="1:9" ht="28.4" customHeight="1" x14ac:dyDescent="0.3">
      <c r="A17" s="284" t="s">
        <v>28</v>
      </c>
      <c r="B17" s="284"/>
      <c r="C17" s="284"/>
      <c r="D17" s="284"/>
      <c r="E17" s="284"/>
      <c r="F17" s="284"/>
      <c r="G17" s="284"/>
      <c r="H17" s="284"/>
      <c r="I17" s="284"/>
    </row>
    <row r="18" spans="1:9" ht="13.4" customHeight="1" x14ac:dyDescent="0.3">
      <c r="A18" s="50"/>
      <c r="B18" s="50"/>
      <c r="C18" s="50"/>
      <c r="D18" s="50"/>
      <c r="E18" s="50"/>
      <c r="F18" s="50"/>
      <c r="G18" s="50"/>
      <c r="H18" s="50"/>
      <c r="I18" s="50"/>
    </row>
    <row r="19" spans="1:9" ht="13.4" customHeight="1" x14ac:dyDescent="0.3">
      <c r="A19" s="283" t="s">
        <v>29</v>
      </c>
      <c r="B19" s="283"/>
      <c r="C19" s="50"/>
      <c r="D19" s="50"/>
      <c r="E19" s="50"/>
      <c r="F19" s="50"/>
      <c r="G19" s="50"/>
      <c r="H19" s="50"/>
      <c r="I19" s="50"/>
    </row>
    <row r="20" spans="1:9" ht="13.4" customHeight="1" x14ac:dyDescent="0.3">
      <c r="A20" s="50"/>
      <c r="B20" s="50"/>
      <c r="C20" s="50"/>
      <c r="D20" s="50"/>
      <c r="E20" s="285"/>
      <c r="F20" s="286"/>
      <c r="G20" s="286"/>
      <c r="H20" s="286"/>
      <c r="I20" s="286"/>
    </row>
    <row r="21" spans="1:9" ht="13.4" customHeight="1" x14ac:dyDescent="0.3">
      <c r="A21" s="50"/>
      <c r="B21" s="50"/>
      <c r="C21" s="50"/>
      <c r="D21" s="50"/>
      <c r="E21" s="283" t="s">
        <v>30</v>
      </c>
      <c r="F21" s="283"/>
      <c r="G21" s="283"/>
      <c r="H21" s="283"/>
      <c r="I21" s="283"/>
    </row>
    <row r="22" spans="1:9" ht="13.4" customHeight="1" x14ac:dyDescent="0.3">
      <c r="A22" s="50"/>
      <c r="B22" s="50"/>
      <c r="C22" s="50"/>
      <c r="D22" s="50"/>
      <c r="E22" s="50"/>
      <c r="F22" s="50"/>
      <c r="G22" s="50"/>
      <c r="H22" s="50"/>
      <c r="I22" s="50"/>
    </row>
    <row r="23" spans="1:9" ht="13.4" customHeight="1" x14ac:dyDescent="0.3">
      <c r="A23" s="283" t="s">
        <v>31</v>
      </c>
      <c r="B23" s="283"/>
      <c r="C23" s="50"/>
      <c r="D23" s="50"/>
      <c r="E23" s="50"/>
      <c r="F23" s="50"/>
      <c r="G23" s="50"/>
      <c r="H23" s="50"/>
      <c r="I23" s="50"/>
    </row>
    <row r="24" spans="1:9" ht="13.4" customHeight="1" x14ac:dyDescent="0.3">
      <c r="A24" s="50"/>
      <c r="B24" s="50"/>
      <c r="C24" s="50"/>
      <c r="D24" s="50"/>
      <c r="E24" s="50"/>
      <c r="F24" s="50"/>
      <c r="G24" s="50"/>
      <c r="H24" s="50"/>
      <c r="I24" s="50"/>
    </row>
    <row r="25" spans="1:9" ht="13.4" customHeight="1" x14ac:dyDescent="0.3">
      <c r="A25" s="50"/>
      <c r="B25" s="50"/>
      <c r="C25" s="50"/>
      <c r="D25" s="50"/>
      <c r="E25" s="50"/>
      <c r="F25" s="50"/>
      <c r="G25" s="50"/>
      <c r="H25" s="50"/>
      <c r="I25" s="50"/>
    </row>
    <row r="26" spans="1:9" ht="13.4" customHeight="1" x14ac:dyDescent="0.3">
      <c r="A26" s="285"/>
      <c r="B26" s="287"/>
      <c r="C26" s="287"/>
      <c r="D26" s="287"/>
      <c r="E26" s="287"/>
      <c r="F26" s="50"/>
      <c r="G26" s="50"/>
      <c r="H26" s="50"/>
      <c r="I26" s="50"/>
    </row>
    <row r="27" spans="1:9" ht="13.4" customHeight="1" x14ac:dyDescent="0.3">
      <c r="A27" s="283" t="s">
        <v>32</v>
      </c>
      <c r="B27" s="283"/>
      <c r="C27" s="283"/>
      <c r="D27" s="283"/>
      <c r="E27" s="50"/>
      <c r="F27" s="50"/>
      <c r="G27" s="50"/>
      <c r="H27" s="50"/>
      <c r="I27" s="50"/>
    </row>
    <row r="28" spans="1:9" ht="13.4" customHeight="1" x14ac:dyDescent="0.25">
      <c r="A28" s="211"/>
      <c r="B28" s="211"/>
      <c r="C28" s="211"/>
      <c r="D28" s="211"/>
      <c r="E28" s="211"/>
      <c r="F28" s="211"/>
      <c r="G28" s="211"/>
      <c r="H28" s="211"/>
      <c r="I28" s="211"/>
    </row>
    <row r="29" spans="1:9" ht="13.4" customHeight="1" x14ac:dyDescent="0.25"/>
    <row r="30" spans="1:9" ht="13.4" customHeight="1" x14ac:dyDescent="0.25"/>
    <row r="31" spans="1:9" ht="13.4" customHeight="1" x14ac:dyDescent="0.25"/>
    <row r="32" spans="1:9" ht="13.4" customHeight="1" x14ac:dyDescent="0.25"/>
    <row r="33" ht="13.4" customHeight="1" x14ac:dyDescent="0.25"/>
    <row r="34" ht="13.4" customHeight="1" x14ac:dyDescent="0.25"/>
  </sheetData>
  <sheetProtection sheet="1" objects="1" scenarios="1"/>
  <mergeCells count="15">
    <mergeCell ref="A15:I15"/>
    <mergeCell ref="A1:I1"/>
    <mergeCell ref="A3:I3"/>
    <mergeCell ref="A5:I5"/>
    <mergeCell ref="A7:I7"/>
    <mergeCell ref="A9:I9"/>
    <mergeCell ref="A11:I11"/>
    <mergeCell ref="A13:I13"/>
    <mergeCell ref="A23:B23"/>
    <mergeCell ref="A27:D27"/>
    <mergeCell ref="A17:I17"/>
    <mergeCell ref="A19:B19"/>
    <mergeCell ref="E21:I21"/>
    <mergeCell ref="E20:I20"/>
    <mergeCell ref="A26:E26"/>
  </mergeCells>
  <printOptions horizontalCentered="1"/>
  <pageMargins left="1" right="1" top="1" bottom="1" header="0.3" footer="0.3"/>
  <pageSetup orientation="portrait" r:id="rId1"/>
  <headerFooter>
    <oddFooter>&amp;L&amp;"Arial,Bold"6/23  Arizona Auditor General&amp;R&amp;"Arial,Bold"Official County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workbookViewId="0">
      <selection activeCell="B6" sqref="B6"/>
    </sheetView>
  </sheetViews>
  <sheetFormatPr defaultRowHeight="12.5" x14ac:dyDescent="0.25"/>
  <cols>
    <col min="1" max="1" width="9.453125" style="127" customWidth="1"/>
    <col min="2" max="2" width="55.54296875" customWidth="1"/>
    <col min="3" max="4" width="4.453125" style="143" customWidth="1"/>
    <col min="5" max="9" width="20.453125" customWidth="1"/>
    <col min="10" max="10" width="20" customWidth="1"/>
    <col min="11" max="11" width="20.453125" customWidth="1"/>
  </cols>
  <sheetData>
    <row r="1" spans="1:12" s="22" customFormat="1" ht="16.5" x14ac:dyDescent="0.25">
      <c r="A1" s="292" t="str">
        <f>Cover!D5</f>
        <v xml:space="preserve">Select from drop-down </v>
      </c>
      <c r="B1" s="292"/>
      <c r="C1" s="292"/>
      <c r="D1" s="292"/>
      <c r="E1" s="292"/>
      <c r="F1" s="292"/>
      <c r="G1" s="292"/>
      <c r="H1" s="292"/>
      <c r="I1" s="292"/>
      <c r="J1" s="292"/>
      <c r="K1" s="292"/>
    </row>
    <row r="2" spans="1:12" s="22" customFormat="1" ht="16.5" customHeight="1" x14ac:dyDescent="0.25">
      <c r="A2" s="292" t="s">
        <v>33</v>
      </c>
      <c r="B2" s="292"/>
      <c r="C2" s="292"/>
      <c r="D2" s="292"/>
      <c r="E2" s="292"/>
      <c r="F2" s="292"/>
      <c r="G2" s="292"/>
      <c r="H2" s="292"/>
      <c r="I2" s="292"/>
      <c r="J2" s="292"/>
      <c r="K2" s="292"/>
    </row>
    <row r="3" spans="1:12" s="22" customFormat="1" ht="16.5" x14ac:dyDescent="0.25">
      <c r="A3" s="292" t="str">
        <f>"Fiscal year " &amp; Cover!D6</f>
        <v>Fiscal year select</v>
      </c>
      <c r="B3" s="292"/>
      <c r="C3" s="292"/>
      <c r="D3" s="292"/>
      <c r="E3" s="292"/>
      <c r="F3" s="292"/>
      <c r="G3" s="292"/>
      <c r="H3" s="292"/>
      <c r="I3" s="292"/>
      <c r="J3" s="292"/>
      <c r="K3" s="292"/>
    </row>
    <row r="4" spans="1:12" s="22" customFormat="1" ht="13" x14ac:dyDescent="0.25">
      <c r="A4" s="190"/>
      <c r="B4" s="191"/>
      <c r="C4" s="191"/>
      <c r="D4" s="191"/>
      <c r="E4" s="192"/>
      <c r="F4" s="192"/>
      <c r="G4" s="192"/>
      <c r="H4" s="192"/>
      <c r="I4" s="192"/>
      <c r="J4" s="192"/>
      <c r="K4" s="192"/>
    </row>
    <row r="5" spans="1:12" s="50" customFormat="1" ht="17.25" customHeight="1" x14ac:dyDescent="0.3">
      <c r="A5" s="193"/>
      <c r="B5" s="194"/>
      <c r="C5" s="301" t="s">
        <v>34</v>
      </c>
      <c r="D5" s="195"/>
      <c r="E5" s="293" t="s">
        <v>35</v>
      </c>
      <c r="F5" s="294"/>
      <c r="G5" s="294"/>
      <c r="H5" s="294"/>
      <c r="I5" s="294"/>
      <c r="J5" s="294"/>
      <c r="K5" s="295"/>
    </row>
    <row r="6" spans="1:12" s="50" customFormat="1" ht="57" customHeight="1" x14ac:dyDescent="0.3">
      <c r="A6" s="135" t="s">
        <v>36</v>
      </c>
      <c r="B6" s="136"/>
      <c r="C6" s="302"/>
      <c r="D6" s="245" t="s">
        <v>37</v>
      </c>
      <c r="E6" s="155" t="s">
        <v>38</v>
      </c>
      <c r="F6" s="155" t="s">
        <v>39</v>
      </c>
      <c r="G6" s="155" t="s">
        <v>40</v>
      </c>
      <c r="H6" s="155" t="s">
        <v>41</v>
      </c>
      <c r="I6" s="155" t="s">
        <v>42</v>
      </c>
      <c r="J6" s="155" t="s">
        <v>43</v>
      </c>
      <c r="K6" s="155" t="s">
        <v>44</v>
      </c>
    </row>
    <row r="7" spans="1:12" s="51" customFormat="1" ht="28.4" customHeight="1" x14ac:dyDescent="0.3">
      <c r="A7" s="129" t="e">
        <f>Cover!D6-1</f>
        <v>#VALUE!</v>
      </c>
      <c r="B7" s="205" t="s">
        <v>45</v>
      </c>
      <c r="C7" s="174" t="s">
        <v>46</v>
      </c>
      <c r="D7" s="188">
        <v>1</v>
      </c>
      <c r="E7" s="144">
        <f>'Schedule E'!D20+'Schedule E'!F20</f>
        <v>0</v>
      </c>
      <c r="F7" s="144">
        <f>'Schedule E'!D26+'Schedule E'!F26</f>
        <v>0</v>
      </c>
      <c r="G7" s="151">
        <f>'Schedule E'!D32+'Schedule E'!F32</f>
        <v>0</v>
      </c>
      <c r="H7" s="144">
        <f>'Schedule E'!D38+'Schedule E'!F38</f>
        <v>0</v>
      </c>
      <c r="I7" s="144">
        <f>'Schedule E'!D44+'Schedule E'!F44</f>
        <v>0</v>
      </c>
      <c r="J7" s="144">
        <f>'Schedule E'!D50+'Schedule E'!F50</f>
        <v>0</v>
      </c>
      <c r="K7" s="144">
        <f>SUM(E7:J7)</f>
        <v>0</v>
      </c>
    </row>
    <row r="8" spans="1:12" s="49" customFormat="1" ht="28.4" customHeight="1" x14ac:dyDescent="0.3">
      <c r="A8" s="130" t="e">
        <f>Cover!D6-1</f>
        <v>#VALUE!</v>
      </c>
      <c r="B8" s="205" t="s">
        <v>47</v>
      </c>
      <c r="C8" s="244" t="s">
        <v>46</v>
      </c>
      <c r="D8" s="188">
        <v>2</v>
      </c>
      <c r="E8" s="167">
        <f>'Schedule E'!H20</f>
        <v>0</v>
      </c>
      <c r="F8" s="146">
        <f>'Schedule E'!H26</f>
        <v>0</v>
      </c>
      <c r="G8" s="146">
        <f>'Schedule E'!H32</f>
        <v>0</v>
      </c>
      <c r="H8" s="146">
        <f>'Schedule E'!H38</f>
        <v>0</v>
      </c>
      <c r="I8" s="146">
        <f>'Schedule E'!H44</f>
        <v>0</v>
      </c>
      <c r="J8" s="146">
        <f>'Schedule E'!H50</f>
        <v>0</v>
      </c>
      <c r="K8" s="144">
        <f t="shared" ref="K8:K16" si="0">SUM(E8:J8)</f>
        <v>0</v>
      </c>
    </row>
    <row r="9" spans="1:12" s="49" customFormat="1" ht="28.4" customHeight="1" x14ac:dyDescent="0.3">
      <c r="A9" s="130" t="str">
        <f>Cover!D6</f>
        <v>select</v>
      </c>
      <c r="B9" s="268" t="s">
        <v>48</v>
      </c>
      <c r="C9" s="175"/>
      <c r="D9" s="188">
        <v>3</v>
      </c>
      <c r="E9" s="152">
        <v>0</v>
      </c>
      <c r="F9" s="152">
        <v>0</v>
      </c>
      <c r="G9" s="152">
        <v>0</v>
      </c>
      <c r="H9" s="152">
        <v>0</v>
      </c>
      <c r="I9" s="152">
        <v>0</v>
      </c>
      <c r="J9" s="152">
        <v>0</v>
      </c>
      <c r="K9" s="145">
        <f t="shared" si="0"/>
        <v>0</v>
      </c>
    </row>
    <row r="10" spans="1:12" s="49" customFormat="1" ht="28.4" customHeight="1" x14ac:dyDescent="0.3">
      <c r="A10" s="130" t="str">
        <f>Cover!D6</f>
        <v>select</v>
      </c>
      <c r="B10" s="205" t="s">
        <v>49</v>
      </c>
      <c r="C10" s="141" t="s">
        <v>50</v>
      </c>
      <c r="D10" s="188">
        <v>4</v>
      </c>
      <c r="E10" s="168">
        <f>'Schedule B'!I11</f>
        <v>0</v>
      </c>
      <c r="F10" s="163">
        <v>0</v>
      </c>
      <c r="G10" s="163">
        <v>0</v>
      </c>
      <c r="H10" s="163">
        <v>0</v>
      </c>
      <c r="I10" s="156"/>
      <c r="J10" s="154"/>
      <c r="K10" s="144">
        <f>SUM(E10:H10)+(J10)</f>
        <v>0</v>
      </c>
    </row>
    <row r="11" spans="1:12" s="49" customFormat="1" ht="28.4" customHeight="1" x14ac:dyDescent="0.3">
      <c r="A11" s="130" t="str">
        <f>Cover!D6</f>
        <v>select</v>
      </c>
      <c r="B11" s="205" t="s">
        <v>51</v>
      </c>
      <c r="C11" s="166" t="s">
        <v>50</v>
      </c>
      <c r="D11" s="188">
        <v>5</v>
      </c>
      <c r="E11" s="169">
        <f>'Schedule B'!I14</f>
        <v>0</v>
      </c>
      <c r="F11" s="150">
        <v>0</v>
      </c>
      <c r="G11" s="150">
        <v>0</v>
      </c>
      <c r="H11" s="150">
        <v>0</v>
      </c>
      <c r="I11" s="156"/>
      <c r="J11" s="150"/>
      <c r="K11" s="144">
        <f>SUM(E11:H11)+(J11)</f>
        <v>0</v>
      </c>
    </row>
    <row r="12" spans="1:12" s="49" customFormat="1" ht="28.4" customHeight="1" x14ac:dyDescent="0.3">
      <c r="A12" s="130" t="str">
        <f>Cover!D6</f>
        <v>select</v>
      </c>
      <c r="B12" s="205" t="s">
        <v>52</v>
      </c>
      <c r="C12" s="166" t="s">
        <v>53</v>
      </c>
      <c r="D12" s="188">
        <v>6</v>
      </c>
      <c r="E12" s="169">
        <f>'Schedule C'!I63</f>
        <v>0</v>
      </c>
      <c r="F12" s="148">
        <f>'Schedule C'!I87</f>
        <v>0</v>
      </c>
      <c r="G12" s="148">
        <f>'Schedule C'!I93</f>
        <v>0</v>
      </c>
      <c r="H12" s="148">
        <f>'Schedule C'!I100</f>
        <v>0</v>
      </c>
      <c r="I12" s="148">
        <f>'Schedule C'!I107</f>
        <v>0</v>
      </c>
      <c r="J12" s="148">
        <f>'Schedule C'!I114</f>
        <v>0</v>
      </c>
      <c r="K12" s="144">
        <f t="shared" si="0"/>
        <v>0</v>
      </c>
      <c r="L12" s="140"/>
    </row>
    <row r="13" spans="1:12" s="49" customFormat="1" ht="28.4" customHeight="1" x14ac:dyDescent="0.3">
      <c r="A13" s="130" t="str">
        <f>Cover!D6</f>
        <v>select</v>
      </c>
      <c r="B13" s="205" t="s">
        <v>54</v>
      </c>
      <c r="C13" s="176" t="s">
        <v>55</v>
      </c>
      <c r="D13" s="188">
        <v>7</v>
      </c>
      <c r="E13" s="169">
        <f>'Schedule D'!C15</f>
        <v>0</v>
      </c>
      <c r="F13" s="148">
        <f>'Schedule D'!C26</f>
        <v>0</v>
      </c>
      <c r="G13" s="148">
        <f>'Schedule D'!C33</f>
        <v>0</v>
      </c>
      <c r="H13" s="148">
        <f>'Schedule D'!C40</f>
        <v>0</v>
      </c>
      <c r="I13" s="148">
        <f>'Schedule D'!C47</f>
        <v>0</v>
      </c>
      <c r="J13" s="148">
        <f>'Schedule D'!C54</f>
        <v>0</v>
      </c>
      <c r="K13" s="144">
        <f t="shared" si="0"/>
        <v>0</v>
      </c>
    </row>
    <row r="14" spans="1:12" s="49" customFormat="1" ht="28.4" customHeight="1" x14ac:dyDescent="0.3">
      <c r="A14" s="130" t="str">
        <f>Cover!D6</f>
        <v>select</v>
      </c>
      <c r="B14" s="205" t="s">
        <v>56</v>
      </c>
      <c r="C14" s="176" t="s">
        <v>55</v>
      </c>
      <c r="D14" s="188">
        <v>8</v>
      </c>
      <c r="E14" s="170">
        <f>'Schedule D'!E15</f>
        <v>0</v>
      </c>
      <c r="F14" s="149">
        <f>'Schedule D'!E26</f>
        <v>0</v>
      </c>
      <c r="G14" s="149">
        <f>'Schedule D'!E33</f>
        <v>0</v>
      </c>
      <c r="H14" s="149">
        <f>'Schedule D'!E40</f>
        <v>0</v>
      </c>
      <c r="I14" s="149">
        <f>'Schedule D'!E47</f>
        <v>0</v>
      </c>
      <c r="J14" s="149">
        <f>'Schedule D'!E54</f>
        <v>0</v>
      </c>
      <c r="K14" s="144">
        <f>SUM(E14:J14)</f>
        <v>0</v>
      </c>
    </row>
    <row r="15" spans="1:12" s="49" customFormat="1" ht="28.4" customHeight="1" x14ac:dyDescent="0.3">
      <c r="A15" s="130" t="str">
        <f>Cover!D6</f>
        <v>select</v>
      </c>
      <c r="B15" s="205" t="s">
        <v>57</v>
      </c>
      <c r="C15" s="176" t="s">
        <v>55</v>
      </c>
      <c r="D15" s="188">
        <v>9</v>
      </c>
      <c r="E15" s="169">
        <f>'Schedule D'!G15</f>
        <v>0</v>
      </c>
      <c r="F15" s="148">
        <f>'Schedule D'!G26</f>
        <v>0</v>
      </c>
      <c r="G15" s="148">
        <f>'Schedule D'!G33</f>
        <v>0</v>
      </c>
      <c r="H15" s="148">
        <f>'Schedule D'!G40</f>
        <v>0</v>
      </c>
      <c r="I15" s="148">
        <f>'Schedule D'!G47</f>
        <v>0</v>
      </c>
      <c r="J15" s="148">
        <f>'Schedule D'!G54</f>
        <v>0</v>
      </c>
      <c r="K15" s="144">
        <f t="shared" si="0"/>
        <v>0</v>
      </c>
    </row>
    <row r="16" spans="1:12" s="49" customFormat="1" ht="28.4" customHeight="1" x14ac:dyDescent="0.3">
      <c r="A16" s="130" t="str">
        <f>Cover!D6</f>
        <v>select</v>
      </c>
      <c r="B16" s="205" t="s">
        <v>58</v>
      </c>
      <c r="C16" s="244" t="s">
        <v>55</v>
      </c>
      <c r="D16" s="188">
        <v>10</v>
      </c>
      <c r="E16" s="170">
        <f>'Schedule D'!I15</f>
        <v>0</v>
      </c>
      <c r="F16" s="149">
        <f>'Schedule D'!I26</f>
        <v>0</v>
      </c>
      <c r="G16" s="149">
        <f>'Schedule D'!I33</f>
        <v>0</v>
      </c>
      <c r="H16" s="149">
        <f>'Schedule D'!I40</f>
        <v>0</v>
      </c>
      <c r="I16" s="149">
        <f>'Schedule D'!I47</f>
        <v>0</v>
      </c>
      <c r="J16" s="149">
        <f>'Schedule D'!I54</f>
        <v>0</v>
      </c>
      <c r="K16" s="144">
        <f t="shared" si="0"/>
        <v>0</v>
      </c>
    </row>
    <row r="17" spans="1:11" s="49" customFormat="1" ht="28.4" customHeight="1" x14ac:dyDescent="0.3">
      <c r="A17" s="230" t="str">
        <f>Cover!D6</f>
        <v>select</v>
      </c>
      <c r="B17" s="205" t="s">
        <v>59</v>
      </c>
      <c r="C17" s="206"/>
      <c r="D17" s="303">
        <v>11</v>
      </c>
      <c r="E17" s="160"/>
      <c r="F17" s="161"/>
      <c r="G17" s="161"/>
      <c r="H17" s="161"/>
      <c r="I17" s="161"/>
      <c r="J17" s="161"/>
      <c r="K17" s="162"/>
    </row>
    <row r="18" spans="1:11" s="49" customFormat="1" ht="28.4" customHeight="1" x14ac:dyDescent="0.3">
      <c r="A18" s="222"/>
      <c r="B18" s="252" t="s">
        <v>60</v>
      </c>
      <c r="C18" s="208"/>
      <c r="D18" s="304"/>
      <c r="E18" s="171">
        <v>0</v>
      </c>
      <c r="F18" s="159">
        <v>0</v>
      </c>
      <c r="G18" s="159">
        <v>0</v>
      </c>
      <c r="H18" s="159">
        <v>0</v>
      </c>
      <c r="I18" s="231">
        <v>0</v>
      </c>
      <c r="J18" s="159">
        <v>0</v>
      </c>
      <c r="K18" s="144">
        <f t="shared" ref="K18:K24" si="1">SUM(E18:J18)</f>
        <v>0</v>
      </c>
    </row>
    <row r="19" spans="1:11" s="49" customFormat="1" ht="28.4" customHeight="1" x14ac:dyDescent="0.3">
      <c r="A19" s="223"/>
      <c r="B19" s="252" t="s">
        <v>61</v>
      </c>
      <c r="C19" s="208"/>
      <c r="D19" s="304"/>
      <c r="E19" s="171">
        <v>0</v>
      </c>
      <c r="F19" s="159">
        <v>0</v>
      </c>
      <c r="G19" s="159">
        <v>0</v>
      </c>
      <c r="H19" s="159">
        <v>0</v>
      </c>
      <c r="I19" s="159">
        <v>0</v>
      </c>
      <c r="J19" s="159">
        <v>0</v>
      </c>
      <c r="K19" s="144">
        <f t="shared" si="1"/>
        <v>0</v>
      </c>
    </row>
    <row r="20" spans="1:11" s="49" customFormat="1" ht="28.4" customHeight="1" x14ac:dyDescent="0.3">
      <c r="A20" s="205"/>
      <c r="B20" s="252" t="s">
        <v>62</v>
      </c>
      <c r="C20" s="209"/>
      <c r="D20" s="304"/>
      <c r="E20" s="172">
        <v>0</v>
      </c>
      <c r="F20" s="153">
        <v>0</v>
      </c>
      <c r="G20" s="153">
        <v>0</v>
      </c>
      <c r="H20" s="153">
        <v>0</v>
      </c>
      <c r="I20" s="153">
        <v>0</v>
      </c>
      <c r="J20" s="153">
        <v>0</v>
      </c>
      <c r="K20" s="147">
        <f t="shared" si="1"/>
        <v>0</v>
      </c>
    </row>
    <row r="21" spans="1:11" s="49" customFormat="1" ht="28.4" customHeight="1" x14ac:dyDescent="0.3">
      <c r="A21" s="205"/>
      <c r="B21" s="269" t="s">
        <v>337</v>
      </c>
      <c r="C21" s="209"/>
      <c r="D21" s="304"/>
      <c r="E21" s="172">
        <v>0</v>
      </c>
      <c r="F21" s="153">
        <v>0</v>
      </c>
      <c r="G21" s="153">
        <v>0</v>
      </c>
      <c r="H21" s="153">
        <v>0</v>
      </c>
      <c r="I21" s="153">
        <v>0</v>
      </c>
      <c r="J21" s="153">
        <v>0</v>
      </c>
      <c r="K21" s="147">
        <f t="shared" si="1"/>
        <v>0</v>
      </c>
    </row>
    <row r="22" spans="1:11" s="49" customFormat="1" ht="28.4" customHeight="1" x14ac:dyDescent="0.3">
      <c r="A22" s="205"/>
      <c r="B22" s="207"/>
      <c r="C22" s="209"/>
      <c r="D22" s="305"/>
      <c r="E22" s="172">
        <v>0</v>
      </c>
      <c r="F22" s="153">
        <v>0</v>
      </c>
      <c r="G22" s="153">
        <v>0</v>
      </c>
      <c r="H22" s="153">
        <v>0</v>
      </c>
      <c r="I22" s="153">
        <v>0</v>
      </c>
      <c r="J22" s="153">
        <v>0</v>
      </c>
      <c r="K22" s="147">
        <f t="shared" si="1"/>
        <v>0</v>
      </c>
    </row>
    <row r="23" spans="1:11" s="49" customFormat="1" ht="28.4" customHeight="1" x14ac:dyDescent="0.3">
      <c r="A23" s="157" t="str">
        <f>Cover!D6</f>
        <v>select</v>
      </c>
      <c r="B23" s="205" t="s">
        <v>63</v>
      </c>
      <c r="C23" s="177"/>
      <c r="D23" s="188">
        <v>12</v>
      </c>
      <c r="E23" s="173">
        <f>E9+E10+E11+E12+E13-E14+E15-E16-E18-E20-E21-E22</f>
        <v>0</v>
      </c>
      <c r="F23" s="147">
        <f>F9+F10+F11+F12+F13-F14+F15-F16-F18-F20-F21-F22</f>
        <v>0</v>
      </c>
      <c r="G23" s="147">
        <f>G9+G10+G11+G12+G13-G14+G15-G16-G18-G20-G21-G22</f>
        <v>0</v>
      </c>
      <c r="H23" s="147">
        <f>H9+H10+H11+H12+H13-H14+H15-H16-H18-H20-H21-H22</f>
        <v>0</v>
      </c>
      <c r="I23" s="147">
        <f>I9+I12+I13-I14+I15-I16-I18-I20-I21-I22</f>
        <v>0</v>
      </c>
      <c r="J23" s="147">
        <f>J9+J10+J11+J12+J13-J14+J15-J16-J18-J20-J21-J22</f>
        <v>0</v>
      </c>
      <c r="K23" s="147">
        <f t="shared" si="1"/>
        <v>0</v>
      </c>
    </row>
    <row r="24" spans="1:11" s="49" customFormat="1" ht="28.4" customHeight="1" x14ac:dyDescent="0.3">
      <c r="A24" s="158" t="str">
        <f>Cover!D6</f>
        <v>select</v>
      </c>
      <c r="B24" s="205" t="s">
        <v>64</v>
      </c>
      <c r="C24" s="178" t="s">
        <v>46</v>
      </c>
      <c r="D24" s="188">
        <v>13</v>
      </c>
      <c r="E24" s="173">
        <f>'Schedule E'!J20</f>
        <v>0</v>
      </c>
      <c r="F24" s="147">
        <f>'Schedule E'!J26</f>
        <v>0</v>
      </c>
      <c r="G24" s="147">
        <f>'Schedule E'!J32</f>
        <v>0</v>
      </c>
      <c r="H24" s="147">
        <f>'Schedule E'!J38</f>
        <v>0</v>
      </c>
      <c r="I24" s="147">
        <f>'Schedule E'!J44</f>
        <v>0</v>
      </c>
      <c r="J24" s="147">
        <f>'Schedule E'!J50</f>
        <v>0</v>
      </c>
      <c r="K24" s="147">
        <f t="shared" si="1"/>
        <v>0</v>
      </c>
    </row>
    <row r="25" spans="1:11" s="22" customFormat="1" ht="14" x14ac:dyDescent="0.25">
      <c r="A25" s="128"/>
      <c r="B25" s="23"/>
      <c r="C25" s="142"/>
      <c r="D25" s="179"/>
      <c r="E25" s="138"/>
      <c r="F25" s="24"/>
      <c r="G25" s="24"/>
      <c r="H25" s="23"/>
      <c r="I25" s="23"/>
      <c r="J25" s="23"/>
      <c r="K25" s="23"/>
    </row>
    <row r="26" spans="1:11" s="22" customFormat="1" ht="14.5" thickBot="1" x14ac:dyDescent="0.3">
      <c r="A26" s="128"/>
      <c r="B26" s="23"/>
      <c r="C26" s="142"/>
      <c r="D26" s="180"/>
      <c r="E26" s="26" t="s">
        <v>65</v>
      </c>
      <c r="F26" s="27"/>
      <c r="G26" s="27"/>
      <c r="H26" s="23"/>
      <c r="I26" s="23"/>
      <c r="J26" s="101" t="e">
        <f>Cover!D6-1</f>
        <v>#VALUE!</v>
      </c>
      <c r="K26" s="101" t="str">
        <f>Cover!D6</f>
        <v>select</v>
      </c>
    </row>
    <row r="27" spans="1:11" s="22" customFormat="1" ht="14.5" thickTop="1" x14ac:dyDescent="0.3">
      <c r="A27" s="128"/>
      <c r="B27" s="137"/>
      <c r="D27" s="181">
        <v>1</v>
      </c>
      <c r="E27" s="139" t="s">
        <v>64</v>
      </c>
      <c r="F27" s="25"/>
      <c r="G27" s="25"/>
      <c r="H27" s="23"/>
      <c r="I27" s="23"/>
      <c r="J27" s="131">
        <f>K7</f>
        <v>0</v>
      </c>
      <c r="K27" s="134">
        <f>K24+K14</f>
        <v>0</v>
      </c>
    </row>
    <row r="28" spans="1:11" s="22" customFormat="1" ht="14" x14ac:dyDescent="0.3">
      <c r="A28" s="128"/>
      <c r="B28" s="23"/>
      <c r="D28" s="181">
        <v>2</v>
      </c>
      <c r="E28" s="25" t="s">
        <v>66</v>
      </c>
      <c r="F28" s="25"/>
      <c r="G28" s="25"/>
      <c r="H28" s="23"/>
      <c r="I28" s="23"/>
      <c r="J28" s="133"/>
      <c r="K28" s="132"/>
    </row>
    <row r="29" spans="1:11" s="22" customFormat="1" ht="14" x14ac:dyDescent="0.3">
      <c r="A29" s="128"/>
      <c r="B29" s="137"/>
      <c r="D29" s="181">
        <v>3</v>
      </c>
      <c r="E29" s="139" t="s">
        <v>67</v>
      </c>
      <c r="F29" s="25"/>
      <c r="G29" s="25"/>
      <c r="H29" s="23"/>
      <c r="I29" s="23"/>
      <c r="J29" s="66">
        <f>J27+J28</f>
        <v>0</v>
      </c>
      <c r="K29" s="67">
        <f>K27+K28</f>
        <v>0</v>
      </c>
    </row>
    <row r="30" spans="1:11" s="22" customFormat="1" ht="14" x14ac:dyDescent="0.3">
      <c r="A30" s="128"/>
      <c r="B30" s="23"/>
      <c r="D30" s="181">
        <v>4</v>
      </c>
      <c r="E30" s="25" t="s">
        <v>68</v>
      </c>
      <c r="F30" s="25"/>
      <c r="G30" s="25"/>
      <c r="H30" s="23"/>
      <c r="I30" s="23"/>
      <c r="J30" s="83"/>
      <c r="K30" s="84"/>
    </row>
    <row r="31" spans="1:11" s="22" customFormat="1" ht="14.5" thickBot="1" x14ac:dyDescent="0.35">
      <c r="A31" s="128"/>
      <c r="B31" s="23"/>
      <c r="D31" s="181">
        <v>5</v>
      </c>
      <c r="E31" s="25" t="s">
        <v>69</v>
      </c>
      <c r="F31" s="25"/>
      <c r="G31" s="25"/>
      <c r="H31" s="23"/>
      <c r="I31" s="23"/>
      <c r="J31" s="75">
        <f>J29-J30</f>
        <v>0</v>
      </c>
      <c r="K31" s="65">
        <f>K29-K30</f>
        <v>0</v>
      </c>
    </row>
    <row r="32" spans="1:11" s="22" customFormat="1" ht="15" thickTop="1" thickBot="1" x14ac:dyDescent="0.35">
      <c r="A32" s="128"/>
      <c r="B32" s="23"/>
      <c r="D32" s="181">
        <v>6</v>
      </c>
      <c r="E32" s="25" t="s">
        <v>70</v>
      </c>
      <c r="F32" s="25"/>
      <c r="G32" s="25"/>
      <c r="H32" s="23"/>
      <c r="I32" s="23"/>
      <c r="J32" s="85">
        <v>0</v>
      </c>
      <c r="K32" s="86">
        <v>0</v>
      </c>
    </row>
    <row r="33" spans="1:11" s="22" customFormat="1" ht="14.5" thickTop="1" x14ac:dyDescent="0.25">
      <c r="A33" s="128"/>
      <c r="B33" s="23"/>
      <c r="C33" s="142"/>
      <c r="D33" s="142"/>
      <c r="E33" s="25"/>
      <c r="F33" s="25"/>
      <c r="G33" s="25"/>
      <c r="H33" s="23"/>
      <c r="I33" s="23"/>
      <c r="J33" s="23"/>
      <c r="K33" s="23"/>
    </row>
    <row r="34" spans="1:11" s="22" customFormat="1" ht="13" x14ac:dyDescent="0.25">
      <c r="A34" s="128"/>
      <c r="B34" s="212"/>
      <c r="C34" s="213"/>
      <c r="D34" s="213"/>
      <c r="E34" s="28"/>
      <c r="F34" s="214"/>
      <c r="G34" s="214"/>
      <c r="H34" s="214"/>
      <c r="I34" s="214"/>
      <c r="J34" s="214"/>
      <c r="K34" s="214"/>
    </row>
    <row r="35" spans="1:11" s="22" customFormat="1" ht="14" x14ac:dyDescent="0.25">
      <c r="A35" s="215" t="s">
        <v>71</v>
      </c>
      <c r="B35" s="298" t="s">
        <v>72</v>
      </c>
      <c r="C35" s="298"/>
      <c r="D35" s="298"/>
      <c r="E35" s="298"/>
      <c r="F35" s="298"/>
      <c r="G35" s="298"/>
      <c r="H35" s="298"/>
      <c r="I35" s="298"/>
      <c r="J35" s="298"/>
      <c r="K35" s="298"/>
    </row>
    <row r="36" spans="1:11" s="22" customFormat="1" ht="14" x14ac:dyDescent="0.25">
      <c r="A36" s="215" t="s">
        <v>73</v>
      </c>
      <c r="B36" s="299" t="s">
        <v>74</v>
      </c>
      <c r="C36" s="299"/>
      <c r="D36" s="299"/>
      <c r="E36" s="299"/>
      <c r="F36" s="299"/>
      <c r="G36" s="299"/>
      <c r="H36" s="299"/>
      <c r="I36" s="299"/>
      <c r="J36" s="299"/>
      <c r="K36" s="299"/>
    </row>
    <row r="37" spans="1:11" s="22" customFormat="1" ht="38.5" customHeight="1" x14ac:dyDescent="0.25">
      <c r="A37" s="216" t="s">
        <v>75</v>
      </c>
      <c r="B37" s="300" t="s">
        <v>342</v>
      </c>
      <c r="C37" s="300"/>
      <c r="D37" s="300"/>
      <c r="E37" s="300"/>
      <c r="F37" s="300"/>
      <c r="G37" s="300"/>
      <c r="H37" s="300"/>
      <c r="I37" s="300"/>
      <c r="J37" s="300"/>
      <c r="K37" s="300"/>
    </row>
    <row r="38" spans="1:11" s="22" customFormat="1" ht="29.25" customHeight="1" x14ac:dyDescent="0.25">
      <c r="A38" s="216"/>
      <c r="B38" s="296"/>
      <c r="C38" s="296"/>
      <c r="D38" s="296"/>
      <c r="E38" s="297"/>
      <c r="F38" s="297"/>
      <c r="G38" s="297"/>
      <c r="H38" s="297"/>
      <c r="I38" s="297"/>
      <c r="J38" s="297"/>
      <c r="K38" s="297"/>
    </row>
    <row r="39" spans="1:11" ht="14" x14ac:dyDescent="0.3">
      <c r="B39" s="50"/>
      <c r="C39" s="217"/>
      <c r="D39" s="217"/>
      <c r="E39" s="50"/>
      <c r="F39" s="50"/>
      <c r="G39" s="50"/>
      <c r="H39" s="50"/>
      <c r="I39" s="50"/>
      <c r="J39" s="50"/>
      <c r="K39" s="50"/>
    </row>
  </sheetData>
  <sheetProtection sheet="1" formatCells="0" formatColumns="0" formatRows="0" insertRows="0" deleteRows="0"/>
  <mergeCells count="10">
    <mergeCell ref="A1:K1"/>
    <mergeCell ref="A2:K2"/>
    <mergeCell ref="A3:K3"/>
    <mergeCell ref="E5:K5"/>
    <mergeCell ref="B38:K38"/>
    <mergeCell ref="B35:K35"/>
    <mergeCell ref="B36:K36"/>
    <mergeCell ref="B37:K37"/>
    <mergeCell ref="C5:C6"/>
    <mergeCell ref="D17:D22"/>
  </mergeCells>
  <hyperlinks>
    <hyperlink ref="D27" location="SchAExpLimCom1" display="1." xr:uid="{5EB8F1CA-7C92-4266-8ACB-EC8E87854E01}"/>
    <hyperlink ref="D28" location="SchAExpLimCom2" display="2." xr:uid="{866659A4-92C5-45C6-A5B9-2599B6EC86B3}"/>
    <hyperlink ref="D29" location="SchAExpLimCom3" display="3." xr:uid="{9DE15FA0-59D0-4F43-8672-1DEAF5352775}"/>
    <hyperlink ref="D30" location="SchAExpLimCom4" display="4." xr:uid="{935B18F2-820E-43CF-8488-CB6686F170BC}"/>
    <hyperlink ref="D31" location="SchAExpLimCom5" display="5." xr:uid="{CD5797EF-CCC5-40FF-A3F2-3E4B11B9C00C}"/>
    <hyperlink ref="D32" location="SchAExpLimCom6" display="6." xr:uid="{096F3C6C-72F8-40CA-8AF5-8408C88A5F7B}"/>
    <hyperlink ref="D7" location="SchAAdoptedBudExp" display="SchAAdoptedBudExp" xr:uid="{995B2CAF-2BAF-49FF-B94A-0405E44B5124}"/>
    <hyperlink ref="D8" location="SchAacutalexpCY" display="SchAacutalexpCY" xr:uid="{ACB2FA89-E9F1-449E-900F-49768D491BC2}"/>
    <hyperlink ref="D9" location="SchAfundNPjuly1" display="SchAfundNPjuly1" xr:uid="{472F10D1-4BE5-4180-9114-30900FB05B2B}"/>
    <hyperlink ref="D10" location="SchAprimaryProptax" display="SchAprimaryProptax" xr:uid="{7F0CE60C-9C7F-4F63-86F0-6F63EAFD8466}"/>
    <hyperlink ref="D11" location="SchAsecondaryPropTax" display="SchAsecondaryPropTax" xr:uid="{C3E581C4-5A41-4429-AA86-CAE7CAE4DC73}"/>
    <hyperlink ref="D12" location="SchAestRevnotTaxBY" display="SchAestRevnotTaxBY" xr:uid="{5A5B2285-C7C4-48E8-8165-566523C7ABD8}"/>
    <hyperlink ref="D13:D14" location="SchAotherFinSourcUseBY" display="SchAotherFinSourcUseBY" xr:uid="{CA39B93E-E2A7-43F0-BC31-6F82E0C63659}"/>
    <hyperlink ref="D15:D16" location="SchAinterfunTransferBY" display="SchAinterfunTransferBY" xr:uid="{DE9BA056-2280-489B-ADF1-7D4C52473C82}"/>
    <hyperlink ref="D17" location="SchAreductionNotAvailable" display="SchAreductionNotAvailable" xr:uid="{D834B27E-BF34-47B6-91BC-B0989D59C320}"/>
    <hyperlink ref="D23" location="SchAtotalFinReAvaBY" display="SchAtotalFinReAvaBY" xr:uid="{5ED7D7D8-301E-4DBB-B04F-7B03C4D4264B}"/>
    <hyperlink ref="D24" location="SchAbudExpBY" display="SchAbudExpBY" xr:uid="{0E976917-7132-4D43-BEBD-3204442ED82E}"/>
    <hyperlink ref="B7" location="SchALine_1" display="Adopted/Adjusted Budgeted Expenditures/Expenses*   " xr:uid="{F8DBAC50-E7D0-4386-8204-BF012A1588D1}"/>
    <hyperlink ref="B8" location="SchAacutalexpCY" display="Actual Expenditures/Expenses**   " xr:uid="{2449FA49-FFC9-4C2A-B271-67B3BDF28D82}"/>
    <hyperlink ref="B9" location="SchAfundNPjuly1" display="Fund Balance/Net Position at July 1*** " xr:uid="{AC4B5513-3641-402A-82A7-431D147A1D6B}"/>
    <hyperlink ref="B10" location="SchAprimaryProptax" display="Primary Property Tax Levy" xr:uid="{01E60DE3-5B3B-4AAB-90F9-6E7005C70B8F}"/>
    <hyperlink ref="B11" location="SchAsecondaryPropTax" display="Secondary Property Tax Levy" xr:uid="{472B9FDE-8EE5-4134-8619-F14AA50F7C1A}"/>
    <hyperlink ref="B12" location="SchAestRevnotTaxBY" display="Estimated Revenues Other than Property Taxes  " xr:uid="{74A54B57-3E7B-4CBD-B075-4FD5491315A6}"/>
    <hyperlink ref="B13" location="SchAotherFinSourcUseBY" display="Other Financing Sources  " xr:uid="{8F9424EA-77D3-4C6F-93F0-429106CD9646}"/>
    <hyperlink ref="B14" location="SchAotherFinSourcUseBY" display="Other Financing (Uses)   " xr:uid="{CFB64A77-3399-4D4F-998A-48B75F9A0D4D}"/>
    <hyperlink ref="B15" location="SchAinterfunTransferBY" display="Interfund Transfers In   " xr:uid="{DE7BC921-64D2-43B7-921E-2B7939FA8747}"/>
    <hyperlink ref="B16" location="SchAinterfunTransferBY" display="Interfund Transfers (Out)   " xr:uid="{76B31A4E-B117-4C95-BAE9-9A8AFFE364AD}"/>
    <hyperlink ref="B17" location="SchAreductionNotAvailable" display="Line 11: Reduction for Fund Balance Reserved for Future Budget Year Expenditures" xr:uid="{7BBE35D7-2A38-4D62-890F-73BA03825113}"/>
    <hyperlink ref="B18" location="SchAreductionNotAvailable" display="     Maintained for Future Debt Retirement" xr:uid="{B21EAEB9-26F7-48D7-ACF2-BC8BC712B561}"/>
    <hyperlink ref="B19" location="SchAreductionNotAvailable" display="     Maintained for Future Capital Projects" xr:uid="{D03DFCD7-996B-4CE8-91D4-835360521101}"/>
    <hyperlink ref="B20" location="SchAreductionNotAvailable" display="     Maintained for Future Financial Stability" xr:uid="{992513F5-C82B-4494-B020-B11D2D280225}"/>
    <hyperlink ref="B23" location="SchAtotalFinReAvaBY" display="Total Financial Resources Available" xr:uid="{FB363543-FBE3-4541-8031-E752A64468F3}"/>
    <hyperlink ref="B24" location="SchAbudExpBY" display="Budgeted Expenditures/Expenses" xr:uid="{E8C6BE79-2F8E-4BE8-A6FA-88AAF0C411E0}"/>
    <hyperlink ref="B21" location="SchAreductionNotAvailable" display="     Maintained for Future Financial Stability" xr:uid="{E93318F6-C923-40E4-868F-171B3C0E4D00}"/>
  </hyperlinks>
  <printOptions horizontalCentered="1"/>
  <pageMargins left="0.5" right="0.5" top="0.5" bottom="0.5" header="0.5" footer="0.25"/>
  <pageSetup scale="60" orientation="landscape" r:id="rId1"/>
  <headerFooter alignWithMargins="0">
    <oddFooter>&amp;L&amp;"Arial,Bold"6/23  Arizona Auditor General&amp;C&amp;"Arial,Bold"Schedule A&amp;R&amp;"Arial,Bold"Official County Budget Forms</oddFooter>
  </headerFooter>
  <ignoredErrors>
    <ignoredError sqref="I23" formula="1"/>
    <ignoredError sqref="E11" unlockedFormula="1"/>
    <ignoredError sqref="K9 K1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49"/>
  <sheetViews>
    <sheetView workbookViewId="0">
      <selection sqref="A1:I1"/>
    </sheetView>
  </sheetViews>
  <sheetFormatPr defaultColWidth="8.54296875" defaultRowHeight="11.5" x14ac:dyDescent="0.25"/>
  <cols>
    <col min="1" max="4" width="2.54296875" style="3" customWidth="1"/>
    <col min="5" max="5" width="35.54296875" style="3" customWidth="1"/>
    <col min="6" max="6" width="2.54296875" style="3" customWidth="1"/>
    <col min="7" max="7" width="17.54296875" style="3" customWidth="1"/>
    <col min="8" max="8" width="2.54296875" style="3" customWidth="1"/>
    <col min="9" max="9" width="17.54296875" style="3" customWidth="1"/>
    <col min="10" max="16384" width="8.54296875" style="3"/>
  </cols>
  <sheetData>
    <row r="1" spans="1:9" ht="15" customHeight="1" x14ac:dyDescent="0.25">
      <c r="A1" s="306" t="str">
        <f>Cover!D5</f>
        <v xml:space="preserve">Select from drop-down </v>
      </c>
      <c r="B1" s="307"/>
      <c r="C1" s="307"/>
      <c r="D1" s="307"/>
      <c r="E1" s="307"/>
      <c r="F1" s="307"/>
      <c r="G1" s="307"/>
      <c r="H1" s="307"/>
      <c r="I1" s="307"/>
    </row>
    <row r="2" spans="1:9" ht="15" customHeight="1" x14ac:dyDescent="0.35">
      <c r="A2" s="311" t="s">
        <v>76</v>
      </c>
      <c r="B2" s="311"/>
      <c r="C2" s="311"/>
      <c r="D2" s="311"/>
      <c r="E2" s="311"/>
      <c r="F2" s="311"/>
      <c r="G2" s="311"/>
      <c r="H2" s="311"/>
      <c r="I2" s="311"/>
    </row>
    <row r="3" spans="1:9" s="102" customFormat="1" ht="15" customHeight="1" x14ac:dyDescent="0.25">
      <c r="A3" s="308" t="str">
        <f>"Fiscal year " &amp;  Cover!D6</f>
        <v>Fiscal year select</v>
      </c>
      <c r="B3" s="307"/>
      <c r="C3" s="307"/>
      <c r="D3" s="307"/>
      <c r="E3" s="307"/>
      <c r="F3" s="307"/>
      <c r="G3" s="307"/>
      <c r="H3" s="307"/>
      <c r="I3" s="307"/>
    </row>
    <row r="4" spans="1:9" s="58" customFormat="1" ht="13.5" customHeight="1" x14ac:dyDescent="0.25">
      <c r="A4" s="72"/>
      <c r="B4" s="37"/>
      <c r="C4" s="37"/>
      <c r="D4" s="37"/>
      <c r="E4" s="37"/>
      <c r="F4" s="32"/>
      <c r="G4" s="103"/>
      <c r="H4" s="104"/>
      <c r="I4" s="103"/>
    </row>
    <row r="5" spans="1:9" s="58" customFormat="1" ht="13.5" customHeight="1" thickBot="1" x14ac:dyDescent="0.3">
      <c r="A5" s="72"/>
      <c r="B5" s="37"/>
      <c r="C5" s="37"/>
      <c r="D5" s="37"/>
      <c r="E5" s="37"/>
      <c r="F5" s="32"/>
      <c r="G5" s="64" t="e">
        <f>Cover!D6-1</f>
        <v>#VALUE!</v>
      </c>
      <c r="H5" s="57"/>
      <c r="I5" s="64" t="str">
        <f>Cover!D6</f>
        <v>select</v>
      </c>
    </row>
    <row r="6" spans="1:9" s="58" customFormat="1" ht="29.25" customHeight="1" thickBot="1" x14ac:dyDescent="0.35">
      <c r="A6" s="182" t="s">
        <v>77</v>
      </c>
      <c r="B6" s="312" t="s">
        <v>78</v>
      </c>
      <c r="C6" s="312"/>
      <c r="D6" s="312"/>
      <c r="E6" s="312"/>
      <c r="F6" s="8" t="s">
        <v>79</v>
      </c>
      <c r="G6" s="76"/>
      <c r="H6" s="8" t="s">
        <v>79</v>
      </c>
      <c r="I6" s="76"/>
    </row>
    <row r="7" spans="1:9" s="58" customFormat="1" ht="7" customHeight="1" thickTop="1" x14ac:dyDescent="0.3">
      <c r="A7" s="59"/>
      <c r="B7" s="246"/>
      <c r="C7" s="246"/>
      <c r="D7" s="246"/>
      <c r="E7" s="246"/>
      <c r="F7" s="32"/>
      <c r="G7" s="68"/>
      <c r="H7" s="8"/>
      <c r="I7" s="69"/>
    </row>
    <row r="8" spans="1:9" s="58" customFormat="1" ht="57" customHeight="1" thickBot="1" x14ac:dyDescent="0.35">
      <c r="A8" s="182" t="s">
        <v>80</v>
      </c>
      <c r="B8" s="310" t="s">
        <v>81</v>
      </c>
      <c r="C8" s="310"/>
      <c r="D8" s="310"/>
      <c r="E8" s="310"/>
      <c r="F8" s="8" t="s">
        <v>79</v>
      </c>
      <c r="G8" s="76"/>
      <c r="H8" s="6"/>
      <c r="I8" s="52"/>
    </row>
    <row r="9" spans="1:9" s="58" customFormat="1" ht="6.65" customHeight="1" thickTop="1" x14ac:dyDescent="0.3">
      <c r="A9" s="48"/>
      <c r="B9" s="246"/>
      <c r="C9" s="246"/>
      <c r="D9" s="246"/>
      <c r="E9" s="246"/>
      <c r="F9" s="32"/>
      <c r="G9" s="69"/>
      <c r="H9" s="6"/>
      <c r="I9" s="52"/>
    </row>
    <row r="10" spans="1:9" s="58" customFormat="1" ht="13.4" customHeight="1" x14ac:dyDescent="0.3">
      <c r="A10" s="60" t="s">
        <v>82</v>
      </c>
      <c r="B10" s="5" t="s">
        <v>83</v>
      </c>
      <c r="C10" s="5"/>
      <c r="D10" s="5"/>
      <c r="E10" s="5"/>
      <c r="F10" s="34"/>
      <c r="G10" s="53"/>
      <c r="H10" s="6"/>
      <c r="I10" s="53"/>
    </row>
    <row r="11" spans="1:9" s="58" customFormat="1" ht="13.4" customHeight="1" x14ac:dyDescent="0.3">
      <c r="A11" s="60"/>
      <c r="B11" s="196" t="s">
        <v>84</v>
      </c>
      <c r="C11" s="5"/>
      <c r="D11" s="5"/>
      <c r="E11" s="5"/>
      <c r="F11" s="32" t="s">
        <v>79</v>
      </c>
      <c r="G11" s="77"/>
      <c r="H11" s="8" t="s">
        <v>79</v>
      </c>
      <c r="I11" s="77"/>
    </row>
    <row r="12" spans="1:9" s="58" customFormat="1" ht="13.4" customHeight="1" x14ac:dyDescent="0.3">
      <c r="A12" s="60"/>
      <c r="B12" s="224"/>
      <c r="C12" s="5"/>
      <c r="D12" s="314" t="s">
        <v>85</v>
      </c>
      <c r="E12" s="314"/>
      <c r="F12" s="32"/>
      <c r="G12" s="77"/>
      <c r="H12" s="8"/>
      <c r="I12" s="77"/>
    </row>
    <row r="13" spans="1:9" s="58" customFormat="1" ht="16.399999999999999" customHeight="1" x14ac:dyDescent="0.3">
      <c r="A13" s="60"/>
      <c r="B13" s="196" t="s">
        <v>86</v>
      </c>
      <c r="C13" s="5"/>
      <c r="D13" s="5"/>
      <c r="E13" s="5"/>
      <c r="F13" s="32"/>
      <c r="G13" s="70"/>
      <c r="H13" s="8"/>
      <c r="I13" s="70"/>
    </row>
    <row r="14" spans="1:9" s="58" customFormat="1" ht="13.4" customHeight="1" x14ac:dyDescent="0.3">
      <c r="A14" s="60"/>
      <c r="B14" s="5"/>
      <c r="C14" s="5"/>
      <c r="D14" s="313" t="s">
        <v>87</v>
      </c>
      <c r="E14" s="314"/>
      <c r="F14" s="8" t="s">
        <v>79</v>
      </c>
      <c r="G14" s="77"/>
      <c r="H14" s="8" t="s">
        <v>79</v>
      </c>
      <c r="I14" s="77"/>
    </row>
    <row r="15" spans="1:9" s="58" customFormat="1" ht="13.4" customHeight="1" x14ac:dyDescent="0.3">
      <c r="A15" s="60"/>
      <c r="B15" s="5"/>
      <c r="C15" s="5"/>
      <c r="D15" s="314" t="s">
        <v>85</v>
      </c>
      <c r="E15" s="314"/>
      <c r="F15" s="32"/>
      <c r="G15" s="77"/>
      <c r="H15" s="62"/>
      <c r="I15" s="77"/>
    </row>
    <row r="16" spans="1:9" s="58" customFormat="1" ht="13.4" customHeight="1" x14ac:dyDescent="0.3">
      <c r="A16" s="60"/>
      <c r="B16" s="5"/>
      <c r="C16" s="5"/>
      <c r="D16" s="315"/>
      <c r="E16" s="315"/>
      <c r="F16" s="32"/>
      <c r="G16" s="77"/>
      <c r="H16" s="62"/>
      <c r="I16" s="77"/>
    </row>
    <row r="17" spans="1:9" s="58" customFormat="1" ht="13.4" customHeight="1" x14ac:dyDescent="0.3">
      <c r="A17" s="60"/>
      <c r="B17" s="5"/>
      <c r="C17" s="5"/>
      <c r="D17" s="315"/>
      <c r="E17" s="315"/>
      <c r="F17" s="32"/>
      <c r="G17" s="77"/>
      <c r="H17" s="62"/>
      <c r="I17" s="77"/>
    </row>
    <row r="18" spans="1:9" s="58" customFormat="1" ht="13.4" customHeight="1" x14ac:dyDescent="0.3">
      <c r="A18" s="60"/>
      <c r="B18" s="5"/>
      <c r="C18" s="5"/>
      <c r="D18" s="5"/>
      <c r="E18" s="5" t="s">
        <v>88</v>
      </c>
      <c r="F18" s="8" t="s">
        <v>79</v>
      </c>
      <c r="G18" s="78">
        <f>SUM(G14:G17)</f>
        <v>0</v>
      </c>
      <c r="H18" s="8" t="s">
        <v>79</v>
      </c>
      <c r="I18" s="78">
        <f>SUM(I14:I17)</f>
        <v>0</v>
      </c>
    </row>
    <row r="19" spans="1:9" s="58" customFormat="1" ht="14.9" customHeight="1" thickBot="1" x14ac:dyDescent="0.35">
      <c r="A19" s="5"/>
      <c r="B19" s="197" t="s">
        <v>89</v>
      </c>
      <c r="C19" s="5" t="s">
        <v>90</v>
      </c>
      <c r="D19" s="5"/>
      <c r="E19" s="5"/>
      <c r="F19" s="8" t="s">
        <v>79</v>
      </c>
      <c r="G19" s="79">
        <f>G11+G12+G18</f>
        <v>0</v>
      </c>
      <c r="H19" s="8" t="s">
        <v>79</v>
      </c>
      <c r="I19" s="79">
        <f>I11+I12+I18</f>
        <v>0</v>
      </c>
    </row>
    <row r="20" spans="1:9" s="58" customFormat="1" ht="6" customHeight="1" thickTop="1" x14ac:dyDescent="0.3">
      <c r="A20" s="5"/>
      <c r="B20" s="5"/>
      <c r="C20" s="5"/>
      <c r="D20" s="5"/>
      <c r="E20" s="5"/>
      <c r="F20" s="32"/>
      <c r="G20" s="53"/>
      <c r="H20" s="8"/>
      <c r="I20" s="53"/>
    </row>
    <row r="21" spans="1:9" s="58" customFormat="1" ht="13.4" customHeight="1" x14ac:dyDescent="0.3">
      <c r="A21" s="5" t="s">
        <v>91</v>
      </c>
      <c r="B21" s="5" t="s">
        <v>92</v>
      </c>
      <c r="C21" s="5"/>
      <c r="D21" s="5"/>
      <c r="E21" s="5"/>
      <c r="F21" s="37"/>
      <c r="G21" s="53"/>
      <c r="H21" s="6"/>
      <c r="I21" s="53"/>
    </row>
    <row r="22" spans="1:9" s="58" customFormat="1" ht="17.149999999999999" customHeight="1" x14ac:dyDescent="0.3">
      <c r="A22" s="5"/>
      <c r="B22" s="198" t="s">
        <v>93</v>
      </c>
      <c r="C22" s="5"/>
      <c r="D22" s="5"/>
      <c r="E22" s="5"/>
      <c r="F22" s="37"/>
      <c r="G22" s="53"/>
      <c r="H22" s="6"/>
      <c r="I22" s="53"/>
    </row>
    <row r="23" spans="1:9" s="58" customFormat="1" ht="13.4" customHeight="1" x14ac:dyDescent="0.3">
      <c r="A23" s="5"/>
      <c r="B23" s="5"/>
      <c r="C23" s="50" t="s">
        <v>94</v>
      </c>
      <c r="D23" s="30"/>
      <c r="E23" s="199"/>
      <c r="F23" s="8" t="s">
        <v>79</v>
      </c>
      <c r="G23" s="77"/>
      <c r="H23" s="6"/>
      <c r="I23" s="53"/>
    </row>
    <row r="24" spans="1:9" s="58" customFormat="1" ht="13.4" customHeight="1" x14ac:dyDescent="0.3">
      <c r="A24" s="5"/>
      <c r="B24" s="5"/>
      <c r="C24" s="50" t="s">
        <v>95</v>
      </c>
      <c r="D24" s="30"/>
      <c r="E24" s="5"/>
      <c r="F24" s="37"/>
      <c r="G24" s="77"/>
      <c r="H24" s="6"/>
      <c r="I24" s="53"/>
    </row>
    <row r="25" spans="1:9" s="58" customFormat="1" ht="13.4" customHeight="1" x14ac:dyDescent="0.3">
      <c r="A25" s="5"/>
      <c r="B25" s="5"/>
      <c r="C25" s="50" t="s">
        <v>96</v>
      </c>
      <c r="D25" s="30"/>
      <c r="E25" s="5"/>
      <c r="F25" s="8" t="s">
        <v>79</v>
      </c>
      <c r="G25" s="78">
        <f>G23+G24</f>
        <v>0</v>
      </c>
      <c r="H25" s="6"/>
      <c r="I25" s="53"/>
    </row>
    <row r="26" spans="1:9" s="58" customFormat="1" ht="18.649999999999999" customHeight="1" x14ac:dyDescent="0.3">
      <c r="A26" s="5"/>
      <c r="B26" s="198" t="s">
        <v>97</v>
      </c>
      <c r="C26" s="5"/>
      <c r="D26" s="5"/>
      <c r="E26" s="5"/>
      <c r="F26" s="37"/>
      <c r="G26" s="53"/>
      <c r="H26" s="6"/>
      <c r="I26" s="53"/>
    </row>
    <row r="27" spans="1:9" s="58" customFormat="1" ht="13.4" customHeight="1" x14ac:dyDescent="0.3">
      <c r="A27" s="5"/>
      <c r="B27" s="5"/>
      <c r="C27" s="50" t="s">
        <v>98</v>
      </c>
      <c r="D27" s="199"/>
      <c r="E27" s="105"/>
      <c r="F27" s="8" t="s">
        <v>79</v>
      </c>
      <c r="G27" s="77"/>
      <c r="H27" s="6"/>
      <c r="I27" s="53"/>
    </row>
    <row r="28" spans="1:9" s="58" customFormat="1" ht="13.4" customHeight="1" x14ac:dyDescent="0.3">
      <c r="A28" s="5"/>
      <c r="B28" s="5"/>
      <c r="C28" s="50" t="s">
        <v>95</v>
      </c>
      <c r="D28" s="30"/>
      <c r="E28" s="5"/>
      <c r="F28" s="37"/>
      <c r="G28" s="77"/>
      <c r="H28" s="6"/>
      <c r="I28" s="53"/>
    </row>
    <row r="29" spans="1:9" s="58" customFormat="1" ht="13.4" customHeight="1" x14ac:dyDescent="0.3">
      <c r="A29" s="5"/>
      <c r="B29" s="5"/>
      <c r="C29" s="50" t="s">
        <v>99</v>
      </c>
      <c r="D29" s="30"/>
      <c r="E29" s="5"/>
      <c r="F29" s="8" t="s">
        <v>79</v>
      </c>
      <c r="G29" s="78">
        <f>G27+G28</f>
        <v>0</v>
      </c>
      <c r="H29" s="6"/>
      <c r="I29" s="53"/>
    </row>
    <row r="30" spans="1:9" s="58" customFormat="1" ht="18.649999999999999" customHeight="1" thickBot="1" x14ac:dyDescent="0.35">
      <c r="A30" s="5"/>
      <c r="B30" s="197" t="s">
        <v>100</v>
      </c>
      <c r="C30" s="5"/>
      <c r="D30" s="5"/>
      <c r="E30" s="5"/>
      <c r="F30" s="8" t="s">
        <v>79</v>
      </c>
      <c r="G30" s="79">
        <f>G25+G29</f>
        <v>0</v>
      </c>
      <c r="H30" s="8"/>
      <c r="I30" s="53"/>
    </row>
    <row r="31" spans="1:9" s="58" customFormat="1" ht="7" customHeight="1" thickTop="1" x14ac:dyDescent="0.3">
      <c r="A31" s="5"/>
      <c r="B31" s="5"/>
      <c r="C31" s="5"/>
      <c r="D31" s="5"/>
      <c r="E31" s="5"/>
      <c r="F31" s="37"/>
      <c r="G31" s="53"/>
      <c r="H31" s="8"/>
      <c r="I31" s="53"/>
    </row>
    <row r="32" spans="1:9" s="58" customFormat="1" ht="13.4" customHeight="1" x14ac:dyDescent="0.3">
      <c r="A32" s="5" t="s">
        <v>101</v>
      </c>
      <c r="B32" s="5" t="s">
        <v>102</v>
      </c>
      <c r="C32" s="5"/>
      <c r="D32" s="5"/>
      <c r="E32" s="5"/>
      <c r="F32" s="32"/>
      <c r="G32" s="53"/>
      <c r="H32" s="53"/>
      <c r="I32" s="53"/>
    </row>
    <row r="33" spans="1:9" s="58" customFormat="1" ht="14.15" customHeight="1" x14ac:dyDescent="0.3">
      <c r="A33" s="37"/>
      <c r="B33" s="198" t="s">
        <v>103</v>
      </c>
      <c r="C33" s="5"/>
      <c r="D33" s="5"/>
      <c r="E33" s="5"/>
      <c r="F33" s="37"/>
      <c r="G33" s="54"/>
      <c r="H33" s="54"/>
      <c r="I33" s="54"/>
    </row>
    <row r="34" spans="1:9" s="58" customFormat="1" ht="13.4" customHeight="1" x14ac:dyDescent="0.3">
      <c r="A34" s="37"/>
      <c r="B34" s="5"/>
      <c r="C34" s="50" t="s">
        <v>104</v>
      </c>
      <c r="D34" s="30"/>
      <c r="E34" s="5"/>
      <c r="F34" s="37"/>
      <c r="G34" s="55"/>
      <c r="H34" s="54"/>
      <c r="I34" s="55"/>
    </row>
    <row r="35" spans="1:9" s="58" customFormat="1" ht="13.4" customHeight="1" x14ac:dyDescent="0.3">
      <c r="A35" s="37"/>
      <c r="B35" s="5"/>
      <c r="C35" s="50"/>
      <c r="D35" s="30"/>
      <c r="E35" s="126" t="s">
        <v>85</v>
      </c>
      <c r="F35" s="37"/>
      <c r="G35" s="55"/>
      <c r="H35" s="54"/>
      <c r="I35" s="55"/>
    </row>
    <row r="36" spans="1:9" s="58" customFormat="1" ht="13.4" customHeight="1" x14ac:dyDescent="0.3">
      <c r="A36" s="37"/>
      <c r="B36" s="5"/>
      <c r="C36" s="50" t="s">
        <v>105</v>
      </c>
      <c r="D36" s="30"/>
      <c r="E36" s="5"/>
      <c r="F36" s="37"/>
      <c r="G36" s="54"/>
      <c r="H36" s="54"/>
      <c r="I36" s="54"/>
    </row>
    <row r="37" spans="1:9" s="58" customFormat="1" ht="13.4" customHeight="1" x14ac:dyDescent="0.3">
      <c r="A37" s="37"/>
      <c r="B37" s="5"/>
      <c r="C37" s="5"/>
      <c r="D37" s="5"/>
      <c r="E37" s="126" t="s">
        <v>87</v>
      </c>
      <c r="F37" s="37"/>
      <c r="G37" s="55"/>
      <c r="H37" s="54"/>
      <c r="I37" s="55"/>
    </row>
    <row r="38" spans="1:9" s="58" customFormat="1" ht="13.4" customHeight="1" x14ac:dyDescent="0.3">
      <c r="A38" s="37"/>
      <c r="B38" s="5"/>
      <c r="C38" s="5"/>
      <c r="D38" s="5"/>
      <c r="E38" s="126" t="s">
        <v>85</v>
      </c>
      <c r="F38" s="5"/>
      <c r="G38" s="55"/>
      <c r="H38" s="54"/>
      <c r="I38" s="55"/>
    </row>
    <row r="39" spans="1:9" s="58" customFormat="1" ht="13.4" customHeight="1" x14ac:dyDescent="0.3">
      <c r="A39" s="37"/>
      <c r="B39" s="5"/>
      <c r="C39" s="5"/>
      <c r="D39" s="5"/>
      <c r="E39" s="125"/>
      <c r="F39" s="37"/>
      <c r="G39" s="55"/>
      <c r="H39" s="54"/>
      <c r="I39" s="55"/>
    </row>
    <row r="40" spans="1:9" s="58" customFormat="1" ht="13.4" customHeight="1" x14ac:dyDescent="0.3">
      <c r="A40" s="37"/>
      <c r="B40" s="5"/>
      <c r="C40" s="5"/>
      <c r="D40" s="5"/>
      <c r="E40" s="125"/>
      <c r="F40" s="37"/>
      <c r="G40" s="55"/>
      <c r="H40" s="54"/>
      <c r="I40" s="55"/>
    </row>
    <row r="41" spans="1:9" s="58" customFormat="1" ht="14.9" customHeight="1" thickBot="1" x14ac:dyDescent="0.35">
      <c r="A41" s="37"/>
      <c r="B41" s="5"/>
      <c r="C41" s="50" t="s">
        <v>106</v>
      </c>
      <c r="E41" s="5"/>
      <c r="F41" s="37"/>
      <c r="G41" s="56">
        <f>SUM(G34:G40)</f>
        <v>0</v>
      </c>
      <c r="H41" s="54"/>
      <c r="I41" s="56">
        <f>SUM(I34:I40)</f>
        <v>0</v>
      </c>
    </row>
    <row r="42" spans="1:9" s="58" customFormat="1" ht="14.9" customHeight="1" thickTop="1" x14ac:dyDescent="0.3">
      <c r="A42" s="37"/>
      <c r="B42" s="196" t="s">
        <v>107</v>
      </c>
      <c r="C42" s="5"/>
      <c r="D42" s="5"/>
      <c r="E42" s="5"/>
      <c r="F42" s="37"/>
      <c r="G42" s="38"/>
      <c r="H42" s="38"/>
      <c r="I42" s="38"/>
    </row>
    <row r="43" spans="1:9" s="58" customFormat="1" ht="13.4" customHeight="1" x14ac:dyDescent="0.3">
      <c r="A43" s="37"/>
      <c r="B43" s="5"/>
      <c r="C43" s="5" t="s">
        <v>108</v>
      </c>
      <c r="D43" s="5"/>
      <c r="E43" s="5"/>
      <c r="F43" s="37"/>
      <c r="G43" s="38"/>
      <c r="H43" s="38"/>
      <c r="I43" s="38"/>
    </row>
    <row r="44" spans="1:9" s="58" customFormat="1" ht="13.4" customHeight="1" x14ac:dyDescent="0.3">
      <c r="A44" s="37"/>
      <c r="B44" s="5"/>
      <c r="C44" s="5"/>
      <c r="D44" s="5"/>
      <c r="E44" s="247" t="s">
        <v>85</v>
      </c>
      <c r="F44" s="60"/>
      <c r="G44" s="55"/>
      <c r="H44" s="54"/>
      <c r="I44" s="55"/>
    </row>
    <row r="45" spans="1:9" s="58" customFormat="1" ht="13.4" customHeight="1" x14ac:dyDescent="0.3">
      <c r="A45" s="37"/>
      <c r="B45" s="5"/>
      <c r="C45" s="5"/>
      <c r="D45" s="5"/>
      <c r="E45" s="125"/>
      <c r="F45" s="37"/>
      <c r="G45" s="55"/>
      <c r="H45" s="54"/>
      <c r="I45" s="55"/>
    </row>
    <row r="46" spans="1:9" s="58" customFormat="1" ht="13.4" customHeight="1" x14ac:dyDescent="0.3">
      <c r="A46" s="37"/>
      <c r="B46" s="5"/>
      <c r="C46" s="5"/>
      <c r="D46" s="5"/>
      <c r="E46" s="125"/>
      <c r="F46" s="37"/>
      <c r="G46" s="55"/>
      <c r="H46" s="54"/>
      <c r="I46" s="55"/>
    </row>
    <row r="47" spans="1:9" s="58" customFormat="1" ht="13.4" customHeight="1" x14ac:dyDescent="0.3">
      <c r="A47" s="37"/>
      <c r="B47" s="37"/>
      <c r="C47" s="37"/>
      <c r="D47" s="37"/>
      <c r="E47" s="125"/>
      <c r="F47" s="37"/>
      <c r="G47" s="55"/>
      <c r="H47" s="54"/>
      <c r="I47" s="55"/>
    </row>
    <row r="48" spans="1:9" s="58" customFormat="1" ht="10.4" customHeight="1" x14ac:dyDescent="0.3">
      <c r="A48" s="37"/>
      <c r="B48" s="37"/>
      <c r="C48" s="37"/>
      <c r="D48" s="37"/>
      <c r="E48" s="5"/>
      <c r="F48" s="37"/>
      <c r="G48" s="54"/>
      <c r="H48" s="54"/>
      <c r="I48" s="54"/>
    </row>
    <row r="49" spans="1:9" s="58" customFormat="1" ht="27" customHeight="1" x14ac:dyDescent="0.25">
      <c r="A49" s="80" t="s">
        <v>71</v>
      </c>
      <c r="B49" s="309" t="s">
        <v>109</v>
      </c>
      <c r="C49" s="309"/>
      <c r="D49" s="309"/>
      <c r="E49" s="309"/>
      <c r="F49" s="309"/>
      <c r="G49" s="309"/>
      <c r="H49" s="309"/>
      <c r="I49" s="309"/>
    </row>
  </sheetData>
  <sheetProtection sheet="1" formatCells="0" formatColumns="0" formatRows="0" insertRows="0" deleteRows="0"/>
  <mergeCells count="11">
    <mergeCell ref="A1:I1"/>
    <mergeCell ref="A3:I3"/>
    <mergeCell ref="B49:I49"/>
    <mergeCell ref="B8:E8"/>
    <mergeCell ref="A2:I2"/>
    <mergeCell ref="B6:E6"/>
    <mergeCell ref="D14:E14"/>
    <mergeCell ref="D15:E15"/>
    <mergeCell ref="D16:E16"/>
    <mergeCell ref="D17:E17"/>
    <mergeCell ref="D12:E12"/>
  </mergeCells>
  <phoneticPr fontId="13" type="noConversion"/>
  <hyperlinks>
    <hyperlink ref="A6" location="SchBPropertyTax1" display="1." xr:uid="{1B0A574E-87EC-49EA-9EB8-634D3F25EDB9}"/>
    <hyperlink ref="A8" location="SchBPropertyTax2" display="2." xr:uid="{C4A934F0-DDB2-461C-942C-76866823E21D}"/>
    <hyperlink ref="B11" location="SchB3A" display="A. Primary property taxes" xr:uid="{6B6C1042-B4C0-4BD6-B62B-C1697E3F5083}"/>
    <hyperlink ref="B13" location="SchB3B" display="B. Secondary property taxes" xr:uid="{65E89DAA-77BF-4609-9C4E-3681419F8BD5}"/>
    <hyperlink ref="B19" location="SchB3C" display="C." xr:uid="{E0CE378E-3C7C-4ACA-AA8B-730F1474729F}"/>
    <hyperlink ref="B30" location="SchB4C" display="C. Total property taxes collected" xr:uid="{A83B43AB-674C-4A17-B702-2F5E81CF020C}"/>
    <hyperlink ref="B42" location="SchB5B" display="B. Special assessment district tax rates " xr:uid="{2971A7AC-94FD-42F6-8D8C-BAD8CFAF5731}"/>
    <hyperlink ref="B22" location="SchB4A1" display="A. Primary property taxes" xr:uid="{F36EE4C6-EF86-43A4-8011-F221A125659A}"/>
    <hyperlink ref="B26" location="SchB4B1" display="B. Secondary property taxes" xr:uid="{2E4A05B1-F4E3-476F-A399-45130B5B414C}"/>
    <hyperlink ref="B33" location="SchA5A1" display="A.  County tax rate" xr:uid="{7318248D-87B2-4700-B821-88825ECD980F}"/>
  </hyperlinks>
  <printOptions horizontalCentered="1"/>
  <pageMargins left="0.5" right="0.5" top="0.5" bottom="0.25" header="0.5" footer="0.25"/>
  <pageSetup orientation="portrait" r:id="rId1"/>
  <headerFooter alignWithMargins="0">
    <oddFooter>&amp;L&amp;"Arial,Bold"6/23  Arizona Auditor General&amp;C&amp;"Arial,Bold"Schedule B&amp;R&amp;"Arial,Bold"Official County Budget Forms</oddFooter>
  </headerFooter>
  <ignoredErrors>
    <ignoredError sqref="A6 A8 A10 A21 A3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143"/>
  <sheetViews>
    <sheetView workbookViewId="0"/>
  </sheetViews>
  <sheetFormatPr defaultColWidth="8.54296875" defaultRowHeight="11.5" x14ac:dyDescent="0.25"/>
  <cols>
    <col min="1" max="2" width="1.54296875" style="1" customWidth="1"/>
    <col min="3" max="3" width="43.453125" style="1" customWidth="1"/>
    <col min="4" max="4" width="2.54296875" style="1" customWidth="1"/>
    <col min="5" max="5" width="18.453125" style="1" customWidth="1"/>
    <col min="6" max="6" width="2.54296875" style="1" customWidth="1"/>
    <col min="7" max="7" width="18.453125" style="1" customWidth="1"/>
    <col min="8" max="8" width="2.54296875" style="1" customWidth="1"/>
    <col min="9" max="9" width="18.453125" style="1" customWidth="1"/>
    <col min="10" max="15" width="8.54296875" style="1"/>
    <col min="16" max="16" width="6.54296875" style="1" customWidth="1"/>
    <col min="17" max="17" width="8.54296875" style="1" customWidth="1"/>
    <col min="18" max="18" width="6.54296875" style="1" customWidth="1"/>
    <col min="19" max="19" width="5.54296875" style="1" customWidth="1"/>
    <col min="20" max="20" width="6.54296875" style="1" customWidth="1"/>
    <col min="21" max="16384" width="8.54296875" style="1"/>
  </cols>
  <sheetData>
    <row r="1" spans="1:24" s="16" customFormat="1" ht="15" customHeight="1" x14ac:dyDescent="0.35">
      <c r="A1" s="218"/>
      <c r="B1" s="306" t="str">
        <f>Cover!D5</f>
        <v xml:space="preserve">Select from drop-down </v>
      </c>
      <c r="C1" s="307"/>
      <c r="D1" s="307"/>
      <c r="E1" s="307"/>
      <c r="F1" s="307"/>
      <c r="G1" s="307"/>
      <c r="H1" s="307"/>
      <c r="I1" s="307"/>
    </row>
    <row r="2" spans="1:24" s="16" customFormat="1" ht="15" customHeight="1" x14ac:dyDescent="0.35">
      <c r="A2" s="308" t="s">
        <v>110</v>
      </c>
      <c r="B2" s="307"/>
      <c r="C2" s="307"/>
      <c r="D2" s="307"/>
      <c r="E2" s="307"/>
      <c r="F2" s="307"/>
      <c r="G2" s="307"/>
      <c r="H2" s="307"/>
      <c r="I2" s="307"/>
    </row>
    <row r="3" spans="1:24" s="106" customFormat="1" ht="15" customHeight="1" x14ac:dyDescent="0.35">
      <c r="A3" s="308" t="str">
        <f>"Fiscal year " &amp;  Cover!D6</f>
        <v>Fiscal year select</v>
      </c>
      <c r="B3" s="307"/>
      <c r="C3" s="307"/>
      <c r="D3" s="307"/>
      <c r="E3" s="307"/>
      <c r="F3" s="307"/>
      <c r="G3" s="307"/>
      <c r="H3" s="307"/>
      <c r="I3" s="307"/>
    </row>
    <row r="4" spans="1:24" ht="9.75" customHeight="1" x14ac:dyDescent="0.35">
      <c r="C4" s="96"/>
      <c r="D4" s="2"/>
      <c r="E4" s="97"/>
      <c r="F4" s="2"/>
      <c r="G4" s="97"/>
      <c r="H4" s="2"/>
      <c r="I4" s="97"/>
    </row>
    <row r="5" spans="1:24" s="39" customFormat="1" ht="40.5" customHeight="1" x14ac:dyDescent="0.3">
      <c r="A5" s="318"/>
      <c r="B5" s="319"/>
      <c r="C5" s="319"/>
      <c r="D5" s="29"/>
      <c r="E5" s="183" t="s">
        <v>111</v>
      </c>
      <c r="F5" s="219"/>
      <c r="G5" s="183" t="s">
        <v>112</v>
      </c>
      <c r="H5" s="219"/>
      <c r="I5" s="183" t="s">
        <v>111</v>
      </c>
      <c r="J5" s="30"/>
      <c r="K5" s="30"/>
      <c r="L5" s="30"/>
      <c r="M5" s="30"/>
      <c r="N5" s="30"/>
      <c r="O5" s="30"/>
      <c r="P5" s="30"/>
      <c r="Q5" s="30"/>
      <c r="R5" s="30"/>
      <c r="S5" s="30"/>
      <c r="T5" s="30"/>
      <c r="U5" s="30"/>
      <c r="V5" s="30"/>
      <c r="W5" s="30"/>
      <c r="X5" s="30"/>
    </row>
    <row r="6" spans="1:24" s="30" customFormat="1" ht="14.25" customHeight="1" thickBot="1" x14ac:dyDescent="0.35">
      <c r="A6" s="320" t="s">
        <v>113</v>
      </c>
      <c r="B6" s="320"/>
      <c r="C6" s="320"/>
      <c r="D6" s="33"/>
      <c r="E6" s="116" t="e">
        <f>Cover!D6-1</f>
        <v>#VALUE!</v>
      </c>
      <c r="F6" s="98"/>
      <c r="G6" s="117" t="e">
        <f>Cover!D6-1</f>
        <v>#VALUE!</v>
      </c>
      <c r="H6" s="98"/>
      <c r="I6" s="117" t="str">
        <f>Cover!D6</f>
        <v>select</v>
      </c>
    </row>
    <row r="7" spans="1:24" s="30" customFormat="1" ht="13.4" customHeight="1" thickTop="1" x14ac:dyDescent="0.25">
      <c r="A7" s="251" t="s">
        <v>38</v>
      </c>
      <c r="B7" s="37"/>
      <c r="C7" s="37"/>
      <c r="D7" s="33"/>
      <c r="E7" s="35"/>
      <c r="F7" s="33"/>
      <c r="G7" s="35"/>
      <c r="H7" s="33"/>
      <c r="I7" s="35"/>
    </row>
    <row r="8" spans="1:24" s="30" customFormat="1" ht="8.15" customHeight="1" x14ac:dyDescent="0.25">
      <c r="A8" s="37"/>
      <c r="B8" s="37"/>
      <c r="C8" s="37"/>
      <c r="D8" s="33"/>
      <c r="E8" s="35"/>
      <c r="F8" s="33"/>
      <c r="G8" s="35"/>
      <c r="H8" s="33"/>
      <c r="I8" s="35"/>
    </row>
    <row r="9" spans="1:24" s="30" customFormat="1" ht="13.5" customHeight="1" x14ac:dyDescent="0.25">
      <c r="A9" s="37"/>
      <c r="B9" s="251" t="s">
        <v>114</v>
      </c>
      <c r="C9" s="37"/>
      <c r="D9" s="33"/>
      <c r="E9" s="35"/>
      <c r="F9" s="33"/>
      <c r="G9" s="35"/>
      <c r="H9" s="33"/>
      <c r="I9" s="35"/>
    </row>
    <row r="10" spans="1:24" s="30" customFormat="1" ht="13.5" customHeight="1" x14ac:dyDescent="0.25">
      <c r="A10" s="37"/>
      <c r="B10" s="37"/>
      <c r="C10" s="40"/>
      <c r="D10" s="33" t="s">
        <v>79</v>
      </c>
      <c r="E10" s="74"/>
      <c r="F10" s="33" t="s">
        <v>79</v>
      </c>
      <c r="G10" s="74"/>
      <c r="H10" s="33" t="s">
        <v>79</v>
      </c>
      <c r="I10" s="74">
        <v>0</v>
      </c>
    </row>
    <row r="11" spans="1:24" s="30" customFormat="1" ht="13.5" customHeight="1" x14ac:dyDescent="0.25">
      <c r="A11" s="37"/>
      <c r="B11" s="37"/>
      <c r="C11" s="40"/>
      <c r="D11" s="33"/>
      <c r="E11" s="74"/>
      <c r="F11" s="33"/>
      <c r="G11" s="74"/>
      <c r="H11" s="33"/>
      <c r="I11" s="74">
        <v>0</v>
      </c>
    </row>
    <row r="12" spans="1:24" s="30" customFormat="1" ht="13.5" customHeight="1" x14ac:dyDescent="0.25">
      <c r="A12" s="37"/>
      <c r="B12" s="37"/>
      <c r="C12" s="40"/>
      <c r="D12" s="33"/>
      <c r="E12" s="74"/>
      <c r="F12" s="63"/>
      <c r="G12" s="74"/>
      <c r="H12" s="63"/>
      <c r="I12" s="74">
        <v>0</v>
      </c>
    </row>
    <row r="13" spans="1:24" s="30" customFormat="1" ht="13.5" customHeight="1" x14ac:dyDescent="0.25">
      <c r="A13" s="37"/>
      <c r="B13" s="37"/>
      <c r="C13" s="40"/>
      <c r="D13" s="33"/>
      <c r="E13" s="74"/>
      <c r="F13" s="63"/>
      <c r="G13" s="74"/>
      <c r="H13" s="63"/>
      <c r="I13" s="74">
        <v>0</v>
      </c>
    </row>
    <row r="14" spans="1:24" s="30" customFormat="1" ht="8.15" customHeight="1" x14ac:dyDescent="0.25">
      <c r="A14" s="37"/>
      <c r="B14" s="37"/>
      <c r="C14" s="37"/>
      <c r="D14" s="33"/>
      <c r="E14" s="35"/>
      <c r="F14" s="33"/>
      <c r="G14" s="35"/>
      <c r="H14" s="33"/>
      <c r="I14" s="35"/>
    </row>
    <row r="15" spans="1:24" s="30" customFormat="1" ht="13.5" customHeight="1" x14ac:dyDescent="0.25">
      <c r="A15" s="37"/>
      <c r="B15" s="251" t="s">
        <v>115</v>
      </c>
      <c r="C15" s="37"/>
      <c r="D15" s="33"/>
      <c r="E15" s="35"/>
      <c r="F15" s="33"/>
      <c r="G15" s="35"/>
      <c r="H15" s="33"/>
      <c r="I15" s="35"/>
    </row>
    <row r="16" spans="1:24" s="30" customFormat="1" ht="13.5" customHeight="1" x14ac:dyDescent="0.25">
      <c r="A16" s="37"/>
      <c r="B16" s="37"/>
      <c r="C16" s="40"/>
      <c r="D16" s="33"/>
      <c r="E16" s="74"/>
      <c r="F16" s="33"/>
      <c r="G16" s="74"/>
      <c r="H16" s="33"/>
      <c r="I16" s="74">
        <v>0</v>
      </c>
    </row>
    <row r="17" spans="1:9" s="30" customFormat="1" ht="13.5" customHeight="1" x14ac:dyDescent="0.25">
      <c r="A17" s="37"/>
      <c r="B17" s="37"/>
      <c r="C17" s="40"/>
      <c r="D17" s="33"/>
      <c r="E17" s="74"/>
      <c r="F17" s="33"/>
      <c r="G17" s="74"/>
      <c r="H17" s="33"/>
      <c r="I17" s="74">
        <v>0</v>
      </c>
    </row>
    <row r="18" spans="1:9" s="30" customFormat="1" ht="13.5" customHeight="1" x14ac:dyDescent="0.25">
      <c r="A18" s="37"/>
      <c r="B18" s="37"/>
      <c r="C18" s="40"/>
      <c r="D18" s="33"/>
      <c r="E18" s="74"/>
      <c r="F18" s="33"/>
      <c r="G18" s="74"/>
      <c r="H18" s="33"/>
      <c r="I18" s="74">
        <v>0</v>
      </c>
    </row>
    <row r="19" spans="1:9" s="30" customFormat="1" ht="13.5" customHeight="1" x14ac:dyDescent="0.25">
      <c r="A19" s="37"/>
      <c r="B19" s="37"/>
      <c r="C19" s="40"/>
      <c r="D19" s="33"/>
      <c r="E19" s="74"/>
      <c r="F19" s="33"/>
      <c r="G19" s="74"/>
      <c r="H19" s="33"/>
      <c r="I19" s="74">
        <v>0</v>
      </c>
    </row>
    <row r="20" spans="1:9" s="30" customFormat="1" ht="8.15" customHeight="1" x14ac:dyDescent="0.25">
      <c r="A20" s="37"/>
      <c r="B20" s="35"/>
      <c r="C20" s="35"/>
      <c r="D20" s="33"/>
      <c r="E20" s="35"/>
      <c r="F20" s="33"/>
      <c r="G20" s="35"/>
      <c r="H20" s="33"/>
      <c r="I20" s="35"/>
    </row>
    <row r="21" spans="1:9" s="30" customFormat="1" ht="13.5" customHeight="1" x14ac:dyDescent="0.25">
      <c r="A21" s="37"/>
      <c r="B21" s="251" t="s">
        <v>116</v>
      </c>
      <c r="C21" s="37"/>
      <c r="D21" s="33"/>
      <c r="E21" s="35"/>
      <c r="F21" s="33"/>
      <c r="G21" s="35"/>
      <c r="H21" s="33"/>
      <c r="I21" s="35"/>
    </row>
    <row r="22" spans="1:9" s="30" customFormat="1" ht="13.5" customHeight="1" x14ac:dyDescent="0.25">
      <c r="A22" s="37"/>
      <c r="B22" s="37"/>
      <c r="C22" s="40"/>
      <c r="D22" s="33"/>
      <c r="E22" s="74"/>
      <c r="F22" s="33"/>
      <c r="G22" s="74"/>
      <c r="H22" s="33"/>
      <c r="I22" s="74">
        <v>0</v>
      </c>
    </row>
    <row r="23" spans="1:9" s="30" customFormat="1" ht="13.5" customHeight="1" x14ac:dyDescent="0.25">
      <c r="A23" s="37"/>
      <c r="B23" s="37"/>
      <c r="C23" s="40"/>
      <c r="D23" s="33"/>
      <c r="E23" s="74"/>
      <c r="F23" s="33"/>
      <c r="G23" s="74"/>
      <c r="H23" s="33"/>
      <c r="I23" s="74">
        <v>0</v>
      </c>
    </row>
    <row r="24" spans="1:9" s="30" customFormat="1" ht="13.5" customHeight="1" x14ac:dyDescent="0.25">
      <c r="A24" s="37"/>
      <c r="B24" s="37"/>
      <c r="C24" s="40"/>
      <c r="D24" s="33"/>
      <c r="E24" s="74"/>
      <c r="F24" s="33"/>
      <c r="G24" s="74"/>
      <c r="H24" s="33"/>
      <c r="I24" s="74">
        <v>0</v>
      </c>
    </row>
    <row r="25" spans="1:9" s="30" customFormat="1" ht="13.5" customHeight="1" x14ac:dyDescent="0.25">
      <c r="A25" s="37"/>
      <c r="B25" s="37"/>
      <c r="C25" s="40"/>
      <c r="D25" s="33"/>
      <c r="E25" s="74"/>
      <c r="F25" s="33"/>
      <c r="G25" s="74"/>
      <c r="H25" s="33"/>
      <c r="I25" s="74">
        <v>0</v>
      </c>
    </row>
    <row r="26" spans="1:9" s="30" customFormat="1" ht="8.15" customHeight="1" x14ac:dyDescent="0.25">
      <c r="A26" s="37"/>
      <c r="B26" s="37"/>
      <c r="C26" s="37"/>
      <c r="D26" s="33"/>
      <c r="E26" s="35"/>
      <c r="F26" s="33"/>
      <c r="G26" s="35"/>
      <c r="H26" s="33"/>
      <c r="I26" s="35"/>
    </row>
    <row r="27" spans="1:9" s="30" customFormat="1" ht="13.5" customHeight="1" x14ac:dyDescent="0.25">
      <c r="A27" s="37"/>
      <c r="B27" s="251" t="s">
        <v>117</v>
      </c>
      <c r="C27" s="37"/>
      <c r="D27" s="33"/>
      <c r="E27" s="35"/>
      <c r="F27" s="33"/>
      <c r="G27" s="35"/>
      <c r="H27" s="33"/>
      <c r="I27" s="35"/>
    </row>
    <row r="28" spans="1:9" s="30" customFormat="1" ht="13.5" customHeight="1" x14ac:dyDescent="0.25">
      <c r="A28" s="37"/>
      <c r="B28" s="37"/>
      <c r="C28" s="40"/>
      <c r="D28" s="33"/>
      <c r="E28" s="74"/>
      <c r="F28" s="33"/>
      <c r="G28" s="74"/>
      <c r="H28" s="33"/>
      <c r="I28" s="74">
        <v>0</v>
      </c>
    </row>
    <row r="29" spans="1:9" s="30" customFormat="1" ht="13.5" customHeight="1" x14ac:dyDescent="0.25">
      <c r="A29" s="37"/>
      <c r="B29" s="37"/>
      <c r="C29" s="40"/>
      <c r="D29" s="33"/>
      <c r="E29" s="74"/>
      <c r="F29" s="33"/>
      <c r="G29" s="74"/>
      <c r="H29" s="33"/>
      <c r="I29" s="74">
        <v>0</v>
      </c>
    </row>
    <row r="30" spans="1:9" s="30" customFormat="1" ht="13.5" customHeight="1" x14ac:dyDescent="0.25">
      <c r="A30" s="37"/>
      <c r="B30" s="37"/>
      <c r="C30" s="40"/>
      <c r="D30" s="33"/>
      <c r="E30" s="74"/>
      <c r="F30" s="33"/>
      <c r="G30" s="74"/>
      <c r="H30" s="33"/>
      <c r="I30" s="74">
        <v>0</v>
      </c>
    </row>
    <row r="31" spans="1:9" s="30" customFormat="1" ht="13.5" customHeight="1" x14ac:dyDescent="0.25">
      <c r="A31" s="37"/>
      <c r="B31" s="37"/>
      <c r="C31" s="40"/>
      <c r="D31" s="33"/>
      <c r="E31" s="74"/>
      <c r="F31" s="33"/>
      <c r="G31" s="74"/>
      <c r="H31" s="33"/>
      <c r="I31" s="74">
        <v>0</v>
      </c>
    </row>
    <row r="32" spans="1:9" s="30" customFormat="1" ht="8.15" customHeight="1" x14ac:dyDescent="0.25">
      <c r="A32" s="37"/>
      <c r="B32" s="37"/>
      <c r="C32" s="37"/>
      <c r="D32" s="33"/>
      <c r="E32" s="35"/>
      <c r="F32" s="33"/>
      <c r="G32" s="35"/>
      <c r="H32" s="33"/>
      <c r="I32" s="35"/>
    </row>
    <row r="33" spans="1:9" s="30" customFormat="1" ht="13.5" customHeight="1" x14ac:dyDescent="0.25">
      <c r="A33" s="37"/>
      <c r="B33" s="251" t="s">
        <v>118</v>
      </c>
      <c r="C33" s="37"/>
      <c r="D33" s="33"/>
      <c r="E33" s="35"/>
      <c r="F33" s="33"/>
      <c r="G33" s="35"/>
      <c r="H33" s="33"/>
      <c r="I33" s="35"/>
    </row>
    <row r="34" spans="1:9" s="30" customFormat="1" ht="13.5" customHeight="1" x14ac:dyDescent="0.25">
      <c r="A34" s="37"/>
      <c r="B34" s="37"/>
      <c r="C34" s="40"/>
      <c r="D34" s="33"/>
      <c r="E34" s="74"/>
      <c r="F34" s="33"/>
      <c r="G34" s="74"/>
      <c r="H34" s="33"/>
      <c r="I34" s="74">
        <v>0</v>
      </c>
    </row>
    <row r="35" spans="1:9" s="30" customFormat="1" ht="13.5" customHeight="1" x14ac:dyDescent="0.25">
      <c r="A35" s="37"/>
      <c r="B35" s="37"/>
      <c r="C35" s="40"/>
      <c r="D35" s="33"/>
      <c r="E35" s="74"/>
      <c r="F35" s="33"/>
      <c r="G35" s="74"/>
      <c r="H35" s="33"/>
      <c r="I35" s="74">
        <v>0</v>
      </c>
    </row>
    <row r="36" spans="1:9" s="30" customFormat="1" ht="13.5" customHeight="1" x14ac:dyDescent="0.25">
      <c r="A36" s="37"/>
      <c r="B36" s="37"/>
      <c r="C36" s="40"/>
      <c r="D36" s="33"/>
      <c r="E36" s="74"/>
      <c r="F36" s="33"/>
      <c r="G36" s="74"/>
      <c r="H36" s="33"/>
      <c r="I36" s="74">
        <v>0</v>
      </c>
    </row>
    <row r="37" spans="1:9" s="30" customFormat="1" ht="13.5" customHeight="1" x14ac:dyDescent="0.25">
      <c r="A37" s="37"/>
      <c r="B37" s="37"/>
      <c r="C37" s="40"/>
      <c r="D37" s="33"/>
      <c r="E37" s="74"/>
      <c r="F37" s="33"/>
      <c r="G37" s="74"/>
      <c r="H37" s="33"/>
      <c r="I37" s="74">
        <v>0</v>
      </c>
    </row>
    <row r="38" spans="1:9" s="30" customFormat="1" ht="8.15" customHeight="1" x14ac:dyDescent="0.25">
      <c r="A38" s="37"/>
      <c r="B38" s="37"/>
      <c r="C38" s="37"/>
      <c r="D38" s="33"/>
      <c r="E38" s="35"/>
      <c r="F38" s="33"/>
      <c r="G38" s="35"/>
      <c r="H38" s="33"/>
      <c r="I38" s="35"/>
    </row>
    <row r="39" spans="1:9" s="30" customFormat="1" ht="13.5" customHeight="1" x14ac:dyDescent="0.25">
      <c r="A39" s="37"/>
      <c r="B39" s="251" t="s">
        <v>119</v>
      </c>
      <c r="C39" s="37"/>
      <c r="D39" s="33"/>
      <c r="E39" s="35"/>
      <c r="F39" s="33"/>
      <c r="G39" s="35"/>
      <c r="H39" s="33"/>
      <c r="I39" s="35"/>
    </row>
    <row r="40" spans="1:9" s="30" customFormat="1" ht="13.5" customHeight="1" x14ac:dyDescent="0.25">
      <c r="A40" s="37"/>
      <c r="B40" s="37"/>
      <c r="C40" s="40"/>
      <c r="D40" s="33"/>
      <c r="E40" s="74"/>
      <c r="F40" s="33"/>
      <c r="G40" s="74"/>
      <c r="H40" s="33"/>
      <c r="I40" s="74">
        <v>0</v>
      </c>
    </row>
    <row r="41" spans="1:9" s="30" customFormat="1" ht="13.5" customHeight="1" x14ac:dyDescent="0.25">
      <c r="A41" s="37"/>
      <c r="B41" s="37"/>
      <c r="C41" s="40"/>
      <c r="D41" s="33"/>
      <c r="E41" s="74"/>
      <c r="F41" s="33"/>
      <c r="G41" s="74"/>
      <c r="H41" s="33"/>
      <c r="I41" s="74">
        <v>0</v>
      </c>
    </row>
    <row r="42" spans="1:9" s="30" customFormat="1" ht="13.5" customHeight="1" x14ac:dyDescent="0.25">
      <c r="A42" s="37"/>
      <c r="B42" s="37"/>
      <c r="C42" s="40"/>
      <c r="D42" s="33"/>
      <c r="E42" s="74"/>
      <c r="F42" s="33"/>
      <c r="G42" s="74"/>
      <c r="H42" s="33"/>
      <c r="I42" s="74">
        <v>0</v>
      </c>
    </row>
    <row r="43" spans="1:9" s="30" customFormat="1" ht="13.5" customHeight="1" x14ac:dyDescent="0.25">
      <c r="A43" s="37"/>
      <c r="B43" s="37"/>
      <c r="C43" s="40"/>
      <c r="D43" s="33"/>
      <c r="E43" s="74"/>
      <c r="F43" s="33"/>
      <c r="G43" s="74"/>
      <c r="H43" s="33"/>
      <c r="I43" s="74">
        <v>0</v>
      </c>
    </row>
    <row r="44" spans="1:9" s="30" customFormat="1" ht="8.15" customHeight="1" x14ac:dyDescent="0.25">
      <c r="A44" s="37"/>
      <c r="B44" s="37"/>
      <c r="C44" s="37"/>
      <c r="D44" s="33"/>
      <c r="E44" s="35"/>
      <c r="F44" s="33"/>
      <c r="G44" s="35"/>
      <c r="H44" s="33"/>
      <c r="I44" s="35"/>
    </row>
    <row r="45" spans="1:9" s="30" customFormat="1" ht="13.5" customHeight="1" x14ac:dyDescent="0.25">
      <c r="A45" s="37"/>
      <c r="B45" s="251" t="s">
        <v>120</v>
      </c>
      <c r="C45" s="37"/>
      <c r="D45" s="33"/>
      <c r="E45" s="35"/>
      <c r="F45" s="33"/>
      <c r="G45" s="35"/>
      <c r="H45" s="33"/>
      <c r="I45" s="35"/>
    </row>
    <row r="46" spans="1:9" s="30" customFormat="1" ht="12.75" customHeight="1" x14ac:dyDescent="0.25">
      <c r="A46" s="37"/>
      <c r="B46" s="37"/>
      <c r="C46" s="40"/>
      <c r="D46" s="33"/>
      <c r="E46" s="74"/>
      <c r="F46" s="33"/>
      <c r="G46" s="74"/>
      <c r="H46" s="33"/>
      <c r="I46" s="74">
        <v>0</v>
      </c>
    </row>
    <row r="47" spans="1:9" s="30" customFormat="1" ht="13.5" customHeight="1" x14ac:dyDescent="0.25">
      <c r="A47" s="37"/>
      <c r="B47" s="37"/>
      <c r="C47" s="40"/>
      <c r="D47" s="33"/>
      <c r="E47" s="74"/>
      <c r="F47" s="33"/>
      <c r="G47" s="74"/>
      <c r="H47" s="33"/>
      <c r="I47" s="74">
        <v>0</v>
      </c>
    </row>
    <row r="48" spans="1:9" s="30" customFormat="1" ht="13.5" customHeight="1" x14ac:dyDescent="0.25">
      <c r="A48" s="37"/>
      <c r="B48" s="37"/>
      <c r="C48" s="40"/>
      <c r="D48" s="33"/>
      <c r="E48" s="74"/>
      <c r="F48" s="33"/>
      <c r="G48" s="74"/>
      <c r="H48" s="33"/>
      <c r="I48" s="74">
        <v>0</v>
      </c>
    </row>
    <row r="49" spans="1:9" s="30" customFormat="1" ht="13.5" customHeight="1" x14ac:dyDescent="0.25">
      <c r="A49" s="37"/>
      <c r="B49" s="37"/>
      <c r="C49" s="40"/>
      <c r="D49" s="33"/>
      <c r="E49" s="74"/>
      <c r="F49" s="33"/>
      <c r="G49" s="74"/>
      <c r="H49" s="33"/>
      <c r="I49" s="74"/>
    </row>
    <row r="50" spans="1:9" s="30" customFormat="1" ht="8.15" customHeight="1" x14ac:dyDescent="0.25">
      <c r="A50" s="37"/>
      <c r="B50" s="37"/>
      <c r="C50" s="37"/>
      <c r="D50" s="33"/>
      <c r="E50" s="35"/>
      <c r="F50" s="33"/>
      <c r="G50" s="35"/>
      <c r="H50" s="33"/>
      <c r="I50" s="35"/>
    </row>
    <row r="51" spans="1:9" s="30" customFormat="1" ht="13.5" customHeight="1" x14ac:dyDescent="0.25">
      <c r="A51" s="37"/>
      <c r="B51" s="251" t="s">
        <v>121</v>
      </c>
      <c r="C51" s="37"/>
      <c r="D51" s="33"/>
      <c r="E51" s="35"/>
      <c r="F51" s="33"/>
      <c r="G51" s="35"/>
      <c r="H51" s="33"/>
      <c r="I51" s="35"/>
    </row>
    <row r="52" spans="1:9" s="30" customFormat="1" ht="13.5" customHeight="1" x14ac:dyDescent="0.25">
      <c r="A52" s="37"/>
      <c r="B52" s="37"/>
      <c r="C52" s="73" t="s">
        <v>122</v>
      </c>
      <c r="D52" s="32"/>
      <c r="E52" s="74"/>
      <c r="F52" s="32"/>
      <c r="G52" s="74"/>
      <c r="H52" s="33"/>
      <c r="I52" s="74">
        <v>0</v>
      </c>
    </row>
    <row r="53" spans="1:9" s="30" customFormat="1" ht="13.5" customHeight="1" x14ac:dyDescent="0.25">
      <c r="A53" s="37"/>
      <c r="B53" s="37"/>
      <c r="C53" s="40"/>
      <c r="D53" s="32"/>
      <c r="E53" s="74"/>
      <c r="F53" s="32"/>
      <c r="G53" s="74"/>
      <c r="H53" s="33"/>
      <c r="I53" s="74">
        <v>0</v>
      </c>
    </row>
    <row r="54" spans="1:9" s="30" customFormat="1" ht="13.5" customHeight="1" x14ac:dyDescent="0.25">
      <c r="A54" s="37"/>
      <c r="B54" s="37"/>
      <c r="C54" s="40"/>
      <c r="D54" s="33"/>
      <c r="E54" s="74"/>
      <c r="F54" s="33"/>
      <c r="G54" s="74"/>
      <c r="H54" s="33"/>
      <c r="I54" s="74">
        <v>0</v>
      </c>
    </row>
    <row r="55" spans="1:9" s="30" customFormat="1" ht="13.5" customHeight="1" x14ac:dyDescent="0.25">
      <c r="A55" s="37"/>
      <c r="B55" s="37"/>
      <c r="C55" s="40"/>
      <c r="D55" s="33"/>
      <c r="E55" s="74"/>
      <c r="F55" s="33"/>
      <c r="G55" s="74"/>
      <c r="H55" s="33"/>
      <c r="I55" s="74">
        <v>0</v>
      </c>
    </row>
    <row r="56" spans="1:9" s="30" customFormat="1" ht="8.15" customHeight="1" x14ac:dyDescent="0.25">
      <c r="A56" s="37"/>
      <c r="B56" s="37"/>
      <c r="C56" s="37"/>
      <c r="D56" s="33"/>
      <c r="E56" s="35"/>
      <c r="F56" s="33"/>
      <c r="G56" s="35"/>
      <c r="H56" s="33"/>
      <c r="I56" s="35"/>
    </row>
    <row r="57" spans="1:9" s="30" customFormat="1" ht="13.5" customHeight="1" x14ac:dyDescent="0.25">
      <c r="A57" s="37"/>
      <c r="B57" s="251" t="s">
        <v>123</v>
      </c>
      <c r="C57" s="37"/>
      <c r="D57" s="33"/>
      <c r="E57" s="35"/>
      <c r="F57" s="33"/>
      <c r="G57" s="35"/>
      <c r="H57" s="33"/>
      <c r="I57" s="35"/>
    </row>
    <row r="58" spans="1:9" s="30" customFormat="1" ht="13.5" customHeight="1" x14ac:dyDescent="0.25">
      <c r="A58" s="37"/>
      <c r="B58" s="37"/>
      <c r="C58" s="40"/>
      <c r="D58" s="32"/>
      <c r="E58" s="74"/>
      <c r="F58" s="32"/>
      <c r="G58" s="74"/>
      <c r="H58" s="33"/>
      <c r="I58" s="74">
        <v>0</v>
      </c>
    </row>
    <row r="59" spans="1:9" s="30" customFormat="1" ht="13.5" customHeight="1" x14ac:dyDescent="0.25">
      <c r="A59" s="37"/>
      <c r="B59" s="37"/>
      <c r="C59" s="40"/>
      <c r="D59" s="32"/>
      <c r="E59" s="74"/>
      <c r="F59" s="32"/>
      <c r="G59" s="74"/>
      <c r="H59" s="33"/>
      <c r="I59" s="74">
        <v>0</v>
      </c>
    </row>
    <row r="60" spans="1:9" s="30" customFormat="1" ht="13.5" customHeight="1" x14ac:dyDescent="0.25">
      <c r="A60" s="37"/>
      <c r="B60" s="37"/>
      <c r="C60" s="40"/>
      <c r="D60" s="33"/>
      <c r="E60" s="74"/>
      <c r="F60" s="33"/>
      <c r="G60" s="74"/>
      <c r="H60" s="33"/>
      <c r="I60" s="112">
        <v>0</v>
      </c>
    </row>
    <row r="61" spans="1:9" s="30" customFormat="1" ht="13.5" customHeight="1" x14ac:dyDescent="0.25">
      <c r="A61" s="37"/>
      <c r="B61" s="37"/>
      <c r="C61" s="40"/>
      <c r="D61" s="33"/>
      <c r="E61" s="74"/>
      <c r="F61" s="33"/>
      <c r="G61" s="74"/>
      <c r="H61" s="33"/>
      <c r="I61" s="74">
        <v>0</v>
      </c>
    </row>
    <row r="62" spans="1:9" s="30" customFormat="1" ht="8.15" customHeight="1" x14ac:dyDescent="0.25">
      <c r="A62" s="37"/>
      <c r="B62" s="37"/>
      <c r="C62" s="37"/>
      <c r="D62" s="33"/>
      <c r="E62" s="33"/>
      <c r="F62" s="33"/>
      <c r="G62" s="33"/>
      <c r="H62" s="33"/>
      <c r="I62" s="33"/>
    </row>
    <row r="63" spans="1:9" s="30" customFormat="1" ht="13.5" customHeight="1" x14ac:dyDescent="0.25">
      <c r="A63" s="37"/>
      <c r="B63" s="37"/>
      <c r="C63" s="29" t="s">
        <v>124</v>
      </c>
      <c r="D63" s="32" t="s">
        <v>79</v>
      </c>
      <c r="E63" s="82">
        <f>SUM(E10:E61)</f>
        <v>0</v>
      </c>
      <c r="F63" s="33" t="s">
        <v>79</v>
      </c>
      <c r="G63" s="82">
        <f>SUM(G10:G61)</f>
        <v>0</v>
      </c>
      <c r="H63" s="33" t="s">
        <v>79</v>
      </c>
      <c r="I63" s="82">
        <f>SUM(I10:I61)</f>
        <v>0</v>
      </c>
    </row>
    <row r="64" spans="1:9" s="30" customFormat="1" ht="13.5" customHeight="1" x14ac:dyDescent="0.25">
      <c r="A64" s="37"/>
      <c r="B64" s="37"/>
      <c r="C64" s="29"/>
      <c r="D64" s="32"/>
      <c r="E64" s="71"/>
      <c r="F64" s="33"/>
      <c r="G64" s="71"/>
      <c r="H64" s="33"/>
      <c r="I64" s="71"/>
    </row>
    <row r="65" spans="1:20" s="30" customFormat="1" ht="30.75" customHeight="1" x14ac:dyDescent="0.25">
      <c r="A65" s="37"/>
      <c r="B65" s="72" t="s">
        <v>125</v>
      </c>
      <c r="C65" s="317" t="s">
        <v>126</v>
      </c>
      <c r="D65" s="317"/>
      <c r="E65" s="317"/>
      <c r="F65" s="317"/>
      <c r="G65" s="317"/>
      <c r="H65" s="317"/>
      <c r="I65" s="317"/>
    </row>
    <row r="66" spans="1:20" s="30" customFormat="1" ht="8.15" customHeight="1" x14ac:dyDescent="0.25">
      <c r="A66" s="37"/>
      <c r="B66" s="37"/>
      <c r="C66" s="29"/>
      <c r="D66" s="32"/>
      <c r="E66" s="41"/>
      <c r="F66" s="33"/>
      <c r="G66" s="41"/>
      <c r="H66" s="33"/>
      <c r="I66" s="41"/>
    </row>
    <row r="67" spans="1:20" s="30" customFormat="1" ht="13.4" customHeight="1" x14ac:dyDescent="0.25">
      <c r="A67" s="251" t="s">
        <v>127</v>
      </c>
      <c r="B67" s="37"/>
      <c r="C67" s="37"/>
      <c r="D67" s="33"/>
      <c r="E67" s="35"/>
      <c r="F67" s="33"/>
      <c r="G67" s="35"/>
      <c r="H67" s="33"/>
      <c r="I67" s="35"/>
    </row>
    <row r="68" spans="1:20" s="30" customFormat="1" ht="8.15" customHeight="1" x14ac:dyDescent="0.25">
      <c r="A68" s="251"/>
      <c r="B68" s="37"/>
      <c r="C68" s="37"/>
      <c r="D68" s="33"/>
      <c r="E68" s="35"/>
      <c r="F68" s="33"/>
      <c r="G68" s="35"/>
      <c r="H68" s="33"/>
      <c r="I68" s="35"/>
    </row>
    <row r="69" spans="1:20" s="30" customFormat="1" ht="13.5" customHeight="1" x14ac:dyDescent="0.25">
      <c r="A69" s="37"/>
      <c r="B69" s="92" t="s">
        <v>128</v>
      </c>
      <c r="C69" s="118"/>
      <c r="D69" s="33"/>
      <c r="E69" s="35"/>
      <c r="F69" s="33"/>
      <c r="G69" s="35"/>
      <c r="H69" s="33"/>
      <c r="I69" s="35"/>
    </row>
    <row r="70" spans="1:20" s="30" customFormat="1" ht="13.5" customHeight="1" x14ac:dyDescent="0.25">
      <c r="A70" s="37"/>
      <c r="B70" s="37"/>
      <c r="C70" s="40"/>
      <c r="D70" s="32" t="s">
        <v>79</v>
      </c>
      <c r="E70" s="74">
        <v>0</v>
      </c>
      <c r="F70" s="32" t="s">
        <v>79</v>
      </c>
      <c r="G70" s="74"/>
      <c r="H70" s="32" t="s">
        <v>79</v>
      </c>
      <c r="I70" s="74">
        <v>0</v>
      </c>
    </row>
    <row r="71" spans="1:20" s="30" customFormat="1" ht="13.5" customHeight="1" x14ac:dyDescent="0.25">
      <c r="A71" s="37"/>
      <c r="B71" s="37"/>
      <c r="C71" s="40"/>
      <c r="D71" s="33"/>
      <c r="E71" s="74"/>
      <c r="F71" s="33"/>
      <c r="G71" s="74"/>
      <c r="H71" s="33"/>
      <c r="I71" s="74">
        <v>0</v>
      </c>
    </row>
    <row r="72" spans="1:20" s="30" customFormat="1" ht="13.5" customHeight="1" x14ac:dyDescent="0.25">
      <c r="A72" s="37"/>
      <c r="B72" s="37"/>
      <c r="C72" s="40"/>
      <c r="D72" s="33"/>
      <c r="E72" s="74"/>
      <c r="F72" s="33"/>
      <c r="G72" s="74"/>
      <c r="H72" s="33"/>
      <c r="I72" s="74">
        <v>0</v>
      </c>
    </row>
    <row r="73" spans="1:20" s="30" customFormat="1" ht="13.5" customHeight="1" x14ac:dyDescent="0.25">
      <c r="A73" s="37"/>
      <c r="B73" s="37"/>
      <c r="C73" s="119" t="s">
        <v>129</v>
      </c>
      <c r="D73" s="32" t="s">
        <v>79</v>
      </c>
      <c r="E73" s="82">
        <f>SUM(E70:E72)</f>
        <v>0</v>
      </c>
      <c r="F73" s="32" t="s">
        <v>79</v>
      </c>
      <c r="G73" s="82">
        <f>SUM(G70:G72)</f>
        <v>0</v>
      </c>
      <c r="H73" s="32" t="s">
        <v>79</v>
      </c>
      <c r="I73" s="82">
        <f>SUM(I70:I72)</f>
        <v>0</v>
      </c>
    </row>
    <row r="74" spans="1:20" s="30" customFormat="1" ht="8.15" customHeight="1" x14ac:dyDescent="0.25">
      <c r="A74" s="37"/>
      <c r="B74" s="37"/>
      <c r="C74" s="37"/>
      <c r="D74" s="33"/>
      <c r="E74" s="35"/>
      <c r="F74" s="33"/>
      <c r="G74" s="35"/>
      <c r="H74" s="33"/>
      <c r="I74" s="35"/>
    </row>
    <row r="75" spans="1:20" s="30" customFormat="1" ht="12.75" customHeight="1" x14ac:dyDescent="0.25">
      <c r="A75" s="37"/>
      <c r="B75" s="92" t="s">
        <v>128</v>
      </c>
      <c r="C75" s="37"/>
      <c r="D75" s="33"/>
      <c r="E75" s="35"/>
      <c r="F75" s="33"/>
      <c r="G75" s="35"/>
      <c r="H75" s="33"/>
      <c r="I75" s="35"/>
      <c r="P75" s="42"/>
      <c r="R75" s="42"/>
      <c r="T75" s="42"/>
    </row>
    <row r="76" spans="1:20" s="30" customFormat="1" ht="13.5" customHeight="1" x14ac:dyDescent="0.25">
      <c r="A76" s="37"/>
      <c r="B76" s="37"/>
      <c r="C76" s="40"/>
      <c r="D76" s="32" t="s">
        <v>79</v>
      </c>
      <c r="E76" s="74"/>
      <c r="F76" s="32" t="s">
        <v>79</v>
      </c>
      <c r="G76" s="74"/>
      <c r="H76" s="32" t="s">
        <v>79</v>
      </c>
      <c r="I76" s="74">
        <v>0</v>
      </c>
      <c r="P76" s="42"/>
      <c r="R76" s="42"/>
      <c r="T76" s="42"/>
    </row>
    <row r="77" spans="1:20" s="30" customFormat="1" ht="13.5" customHeight="1" x14ac:dyDescent="0.25">
      <c r="A77" s="37"/>
      <c r="B77" s="37"/>
      <c r="C77" s="40"/>
      <c r="D77" s="33"/>
      <c r="E77" s="74"/>
      <c r="F77" s="33"/>
      <c r="G77" s="74"/>
      <c r="H77" s="33"/>
      <c r="I77" s="74">
        <v>0</v>
      </c>
      <c r="P77" s="42"/>
      <c r="R77" s="42"/>
      <c r="T77" s="42"/>
    </row>
    <row r="78" spans="1:20" s="30" customFormat="1" ht="13.5" customHeight="1" x14ac:dyDescent="0.25">
      <c r="A78" s="37"/>
      <c r="B78" s="37"/>
      <c r="C78" s="40"/>
      <c r="D78" s="33"/>
      <c r="E78" s="74"/>
      <c r="F78" s="33"/>
      <c r="G78" s="74"/>
      <c r="H78" s="33"/>
      <c r="I78" s="74">
        <v>0</v>
      </c>
      <c r="P78" s="42"/>
      <c r="R78" s="42"/>
      <c r="T78" s="42"/>
    </row>
    <row r="79" spans="1:20" s="30" customFormat="1" ht="13.5" customHeight="1" x14ac:dyDescent="0.25">
      <c r="A79" s="37"/>
      <c r="B79" s="37"/>
      <c r="C79" s="119" t="s">
        <v>129</v>
      </c>
      <c r="D79" s="32" t="s">
        <v>79</v>
      </c>
      <c r="E79" s="82">
        <f>SUM(E76:E78)</f>
        <v>0</v>
      </c>
      <c r="F79" s="32" t="s">
        <v>79</v>
      </c>
      <c r="G79" s="82">
        <f>SUM(G76:G78)</f>
        <v>0</v>
      </c>
      <c r="H79" s="32" t="s">
        <v>79</v>
      </c>
      <c r="I79" s="82">
        <f>SUM(I76:I78)</f>
        <v>0</v>
      </c>
    </row>
    <row r="80" spans="1:20" s="30" customFormat="1" ht="8.15" customHeight="1" x14ac:dyDescent="0.25">
      <c r="A80" s="37"/>
      <c r="B80" s="37"/>
      <c r="C80" s="37"/>
      <c r="D80" s="33"/>
      <c r="E80" s="35"/>
      <c r="F80" s="33"/>
      <c r="G80" s="35"/>
      <c r="H80" s="33"/>
      <c r="I80" s="35"/>
      <c r="P80" s="42"/>
      <c r="R80" s="42"/>
      <c r="T80" s="42"/>
    </row>
    <row r="81" spans="1:9" s="30" customFormat="1" ht="12.75" customHeight="1" x14ac:dyDescent="0.25">
      <c r="A81" s="37"/>
      <c r="B81" s="92" t="s">
        <v>128</v>
      </c>
      <c r="C81" s="92"/>
      <c r="D81" s="33"/>
      <c r="E81" s="35"/>
      <c r="F81" s="33"/>
      <c r="G81" s="35"/>
      <c r="H81" s="33"/>
      <c r="I81" s="35"/>
    </row>
    <row r="82" spans="1:9" s="30" customFormat="1" ht="13.5" customHeight="1" x14ac:dyDescent="0.25">
      <c r="A82" s="37"/>
      <c r="B82" s="37"/>
      <c r="C82" s="40"/>
      <c r="D82" s="33" t="s">
        <v>79</v>
      </c>
      <c r="E82" s="74"/>
      <c r="F82" s="33" t="s">
        <v>79</v>
      </c>
      <c r="G82" s="74"/>
      <c r="H82" s="33" t="s">
        <v>79</v>
      </c>
      <c r="I82" s="74">
        <v>0</v>
      </c>
    </row>
    <row r="83" spans="1:9" s="30" customFormat="1" ht="13.5" customHeight="1" x14ac:dyDescent="0.25">
      <c r="A83" s="37"/>
      <c r="B83" s="37"/>
      <c r="C83" s="40"/>
      <c r="D83" s="33"/>
      <c r="E83" s="74"/>
      <c r="F83" s="33"/>
      <c r="G83" s="74"/>
      <c r="H83" s="33"/>
      <c r="I83" s="74">
        <v>0</v>
      </c>
    </row>
    <row r="84" spans="1:9" s="30" customFormat="1" ht="13.5" customHeight="1" x14ac:dyDescent="0.25">
      <c r="A84" s="37"/>
      <c r="B84" s="37"/>
      <c r="C84" s="40"/>
      <c r="D84" s="33"/>
      <c r="E84" s="74"/>
      <c r="F84" s="33"/>
      <c r="G84" s="74"/>
      <c r="H84" s="33"/>
      <c r="I84" s="74">
        <v>0</v>
      </c>
    </row>
    <row r="85" spans="1:9" s="30" customFormat="1" ht="13.5" customHeight="1" x14ac:dyDescent="0.25">
      <c r="A85" s="37"/>
      <c r="B85" s="37"/>
      <c r="C85" s="115" t="s">
        <v>129</v>
      </c>
      <c r="D85" s="32" t="s">
        <v>79</v>
      </c>
      <c r="E85" s="82">
        <f>SUM(E82:E84)</f>
        <v>0</v>
      </c>
      <c r="F85" s="32" t="s">
        <v>79</v>
      </c>
      <c r="G85" s="82">
        <f>SUM(G82:G84)</f>
        <v>0</v>
      </c>
      <c r="H85" s="32" t="s">
        <v>79</v>
      </c>
      <c r="I85" s="82">
        <f>SUM(I82:I84)</f>
        <v>0</v>
      </c>
    </row>
    <row r="86" spans="1:9" s="30" customFormat="1" ht="4.5" customHeight="1" x14ac:dyDescent="0.25">
      <c r="A86" s="37"/>
      <c r="B86" s="37"/>
      <c r="C86" s="37"/>
      <c r="D86" s="32"/>
      <c r="E86" s="33"/>
      <c r="F86" s="32"/>
      <c r="G86" s="33"/>
      <c r="H86" s="32"/>
      <c r="I86" s="33"/>
    </row>
    <row r="87" spans="1:9" s="30" customFormat="1" ht="19.5" customHeight="1" x14ac:dyDescent="0.25">
      <c r="A87" s="37"/>
      <c r="B87" s="37"/>
      <c r="C87" s="29" t="s">
        <v>130</v>
      </c>
      <c r="D87" s="32" t="s">
        <v>79</v>
      </c>
      <c r="E87" s="82">
        <f>E73+E79+E85</f>
        <v>0</v>
      </c>
      <c r="F87" s="32" t="s">
        <v>79</v>
      </c>
      <c r="G87" s="82">
        <f>G73+G79+G85</f>
        <v>0</v>
      </c>
      <c r="H87" s="32" t="s">
        <v>79</v>
      </c>
      <c r="I87" s="82">
        <f>I73+I79+I85</f>
        <v>0</v>
      </c>
    </row>
    <row r="88" spans="1:9" s="30" customFormat="1" ht="18" customHeight="1" x14ac:dyDescent="0.25">
      <c r="A88" s="251" t="s">
        <v>131</v>
      </c>
      <c r="B88" s="37"/>
      <c r="C88" s="32"/>
      <c r="D88" s="32"/>
      <c r="E88" s="35"/>
      <c r="F88" s="32"/>
      <c r="G88" s="35"/>
      <c r="H88" s="32"/>
      <c r="I88" s="35"/>
    </row>
    <row r="89" spans="1:9" s="30" customFormat="1" ht="13.5" customHeight="1" x14ac:dyDescent="0.25">
      <c r="A89" s="37"/>
      <c r="B89" s="37"/>
      <c r="C89" s="37"/>
      <c r="D89" s="33"/>
      <c r="E89" s="35"/>
      <c r="F89" s="33"/>
      <c r="G89" s="35"/>
      <c r="H89" s="33"/>
      <c r="I89" s="37"/>
    </row>
    <row r="90" spans="1:9" s="30" customFormat="1" ht="13.5" customHeight="1" x14ac:dyDescent="0.25">
      <c r="A90" s="37"/>
      <c r="B90" s="248"/>
      <c r="C90" s="40"/>
      <c r="D90" s="33" t="s">
        <v>79</v>
      </c>
      <c r="E90" s="74"/>
      <c r="F90" s="33" t="s">
        <v>79</v>
      </c>
      <c r="G90" s="74"/>
      <c r="H90" s="33" t="s">
        <v>79</v>
      </c>
      <c r="I90" s="74">
        <v>0</v>
      </c>
    </row>
    <row r="91" spans="1:9" s="30" customFormat="1" ht="13.5" customHeight="1" x14ac:dyDescent="0.25">
      <c r="A91" s="37"/>
      <c r="B91" s="37"/>
      <c r="C91" s="40"/>
      <c r="D91" s="33"/>
      <c r="E91" s="74"/>
      <c r="F91" s="33"/>
      <c r="G91" s="74"/>
      <c r="H91" s="33"/>
      <c r="I91" s="74">
        <v>0</v>
      </c>
    </row>
    <row r="92" spans="1:9" s="30" customFormat="1" ht="13.5" customHeight="1" x14ac:dyDescent="0.25">
      <c r="A92" s="37"/>
      <c r="B92" s="37"/>
      <c r="C92" s="40"/>
      <c r="D92" s="33"/>
      <c r="E92" s="74"/>
      <c r="F92" s="33"/>
      <c r="G92" s="74"/>
      <c r="H92" s="33"/>
      <c r="I92" s="74">
        <v>0</v>
      </c>
    </row>
    <row r="93" spans="1:9" s="30" customFormat="1" ht="21" customHeight="1" x14ac:dyDescent="0.25">
      <c r="A93" s="37"/>
      <c r="B93" s="37"/>
      <c r="C93" s="29" t="s">
        <v>132</v>
      </c>
      <c r="D93" s="33" t="s">
        <v>79</v>
      </c>
      <c r="E93" s="82">
        <f>SUM(E90:E92)</f>
        <v>0</v>
      </c>
      <c r="F93" s="33" t="s">
        <v>79</v>
      </c>
      <c r="G93" s="82">
        <f>SUM(G90:G92)</f>
        <v>0</v>
      </c>
      <c r="H93" s="33" t="s">
        <v>79</v>
      </c>
      <c r="I93" s="82">
        <f>SUM(I90:I92)</f>
        <v>0</v>
      </c>
    </row>
    <row r="94" spans="1:9" s="30" customFormat="1" ht="8.15" customHeight="1" x14ac:dyDescent="0.25">
      <c r="A94" s="37"/>
      <c r="B94" s="37"/>
      <c r="C94" s="37"/>
      <c r="D94" s="33"/>
      <c r="E94" s="35"/>
      <c r="F94" s="33"/>
      <c r="G94" s="35"/>
      <c r="H94" s="33"/>
      <c r="I94" s="35"/>
    </row>
    <row r="95" spans="1:9" s="30" customFormat="1" ht="13.5" customHeight="1" x14ac:dyDescent="0.25">
      <c r="A95" s="251" t="s">
        <v>133</v>
      </c>
      <c r="B95" s="37"/>
      <c r="C95" s="37"/>
      <c r="D95" s="33"/>
      <c r="E95" s="35"/>
      <c r="F95" s="33"/>
      <c r="G95" s="35"/>
      <c r="H95" s="33"/>
      <c r="I95" s="35"/>
    </row>
    <row r="96" spans="1:9" s="30" customFormat="1" ht="12.75" customHeight="1" x14ac:dyDescent="0.25">
      <c r="A96" s="251"/>
      <c r="B96" s="37"/>
      <c r="C96" s="37"/>
      <c r="D96" s="32"/>
      <c r="E96" s="37"/>
      <c r="F96" s="32"/>
      <c r="G96" s="37"/>
      <c r="H96" s="32"/>
      <c r="I96" s="37"/>
    </row>
    <row r="97" spans="1:9" s="30" customFormat="1" ht="13.5" customHeight="1" x14ac:dyDescent="0.25">
      <c r="A97" s="37"/>
      <c r="B97" s="37"/>
      <c r="C97" s="40"/>
      <c r="D97" s="33" t="s">
        <v>79</v>
      </c>
      <c r="E97" s="74"/>
      <c r="F97" s="33" t="s">
        <v>79</v>
      </c>
      <c r="G97" s="74"/>
      <c r="H97" s="33" t="s">
        <v>79</v>
      </c>
      <c r="I97" s="74">
        <v>0</v>
      </c>
    </row>
    <row r="98" spans="1:9" s="30" customFormat="1" ht="13.5" customHeight="1" x14ac:dyDescent="0.25">
      <c r="A98" s="37"/>
      <c r="B98" s="37"/>
      <c r="C98" s="40"/>
      <c r="D98" s="33"/>
      <c r="E98" s="74"/>
      <c r="F98" s="33"/>
      <c r="G98" s="74"/>
      <c r="H98" s="33"/>
      <c r="I98" s="74">
        <v>0</v>
      </c>
    </row>
    <row r="99" spans="1:9" s="30" customFormat="1" ht="13.5" customHeight="1" x14ac:dyDescent="0.25">
      <c r="A99" s="37"/>
      <c r="B99" s="37"/>
      <c r="C99" s="40"/>
      <c r="D99" s="33"/>
      <c r="E99" s="74"/>
      <c r="F99" s="33"/>
      <c r="G99" s="74"/>
      <c r="H99" s="33"/>
      <c r="I99" s="74"/>
    </row>
    <row r="100" spans="1:9" s="30" customFormat="1" ht="21" customHeight="1" x14ac:dyDescent="0.25">
      <c r="A100" s="37"/>
      <c r="B100" s="37"/>
      <c r="C100" s="29" t="s">
        <v>134</v>
      </c>
      <c r="D100" s="33" t="s">
        <v>79</v>
      </c>
      <c r="E100" s="82">
        <f>SUM(E97:E99)</f>
        <v>0</v>
      </c>
      <c r="F100" s="33" t="s">
        <v>79</v>
      </c>
      <c r="G100" s="82">
        <f>SUM(G97:G99)</f>
        <v>0</v>
      </c>
      <c r="H100" s="33" t="s">
        <v>79</v>
      </c>
      <c r="I100" s="82">
        <f>SUM(I97:I99)</f>
        <v>0</v>
      </c>
    </row>
    <row r="101" spans="1:9" s="30" customFormat="1" ht="8.15" customHeight="1" x14ac:dyDescent="0.25">
      <c r="A101" s="37"/>
      <c r="B101" s="37"/>
      <c r="C101" s="37"/>
      <c r="D101" s="33"/>
      <c r="E101" s="35"/>
      <c r="F101" s="33"/>
      <c r="G101" s="35"/>
      <c r="H101" s="33"/>
      <c r="I101" s="35"/>
    </row>
    <row r="102" spans="1:9" s="30" customFormat="1" ht="13.5" customHeight="1" x14ac:dyDescent="0.25">
      <c r="A102" s="251" t="s">
        <v>135</v>
      </c>
      <c r="B102" s="37"/>
      <c r="C102" s="251"/>
      <c r="D102" s="32"/>
      <c r="E102" s="37"/>
      <c r="F102" s="32"/>
      <c r="G102" s="37"/>
      <c r="H102" s="32"/>
      <c r="I102" s="37"/>
    </row>
    <row r="103" spans="1:9" s="30" customFormat="1" ht="12.75" customHeight="1" x14ac:dyDescent="0.25">
      <c r="A103" s="251"/>
      <c r="B103" s="37"/>
      <c r="C103" s="251"/>
      <c r="D103" s="32"/>
      <c r="E103" s="37"/>
      <c r="F103" s="32"/>
      <c r="G103" s="37"/>
      <c r="H103" s="32"/>
      <c r="I103" s="37"/>
    </row>
    <row r="104" spans="1:9" s="30" customFormat="1" ht="13.5" customHeight="1" x14ac:dyDescent="0.25">
      <c r="A104" s="251"/>
      <c r="B104" s="37"/>
      <c r="C104" s="40"/>
      <c r="D104" s="33" t="s">
        <v>79</v>
      </c>
      <c r="E104" s="74"/>
      <c r="F104" s="33" t="s">
        <v>79</v>
      </c>
      <c r="G104" s="74"/>
      <c r="H104" s="33" t="s">
        <v>79</v>
      </c>
      <c r="I104" s="74">
        <v>0</v>
      </c>
    </row>
    <row r="105" spans="1:9" s="30" customFormat="1" ht="13.5" customHeight="1" x14ac:dyDescent="0.25">
      <c r="A105" s="251"/>
      <c r="B105" s="37"/>
      <c r="C105" s="40"/>
      <c r="D105" s="33"/>
      <c r="E105" s="74"/>
      <c r="F105" s="33"/>
      <c r="G105" s="74"/>
      <c r="H105" s="33"/>
      <c r="I105" s="74">
        <v>0</v>
      </c>
    </row>
    <row r="106" spans="1:9" s="30" customFormat="1" ht="13.5" customHeight="1" x14ac:dyDescent="0.25">
      <c r="A106" s="251"/>
      <c r="B106" s="37"/>
      <c r="C106" s="40"/>
      <c r="D106" s="33"/>
      <c r="E106" s="74"/>
      <c r="F106" s="33"/>
      <c r="G106" s="74"/>
      <c r="H106" s="33"/>
      <c r="I106" s="74">
        <v>0</v>
      </c>
    </row>
    <row r="107" spans="1:9" s="30" customFormat="1" ht="21" customHeight="1" x14ac:dyDescent="0.25">
      <c r="A107" s="37"/>
      <c r="B107" s="37"/>
      <c r="C107" s="29" t="s">
        <v>136</v>
      </c>
      <c r="D107" s="33" t="s">
        <v>79</v>
      </c>
      <c r="E107" s="82">
        <f>SUM(E104:E106)</f>
        <v>0</v>
      </c>
      <c r="F107" s="33" t="s">
        <v>79</v>
      </c>
      <c r="G107" s="82">
        <f>SUM(G104:G106)</f>
        <v>0</v>
      </c>
      <c r="H107" s="33" t="s">
        <v>79</v>
      </c>
      <c r="I107" s="82">
        <f>SUM(I104:I106)</f>
        <v>0</v>
      </c>
    </row>
    <row r="108" spans="1:9" s="30" customFormat="1" ht="8.15" customHeight="1" x14ac:dyDescent="0.25">
      <c r="A108" s="37"/>
      <c r="B108" s="37"/>
      <c r="C108" s="37"/>
      <c r="D108" s="32"/>
      <c r="E108" s="37"/>
      <c r="F108" s="32"/>
      <c r="G108" s="37"/>
      <c r="H108" s="32"/>
      <c r="I108" s="37"/>
    </row>
    <row r="109" spans="1:9" s="30" customFormat="1" ht="13.5" customHeight="1" x14ac:dyDescent="0.25">
      <c r="A109" s="251" t="s">
        <v>43</v>
      </c>
      <c r="B109" s="37"/>
      <c r="C109" s="37"/>
      <c r="D109" s="32"/>
      <c r="E109" s="37"/>
      <c r="F109" s="32"/>
      <c r="G109" s="37"/>
      <c r="H109" s="32"/>
      <c r="I109" s="37"/>
    </row>
    <row r="110" spans="1:9" s="30" customFormat="1" ht="12.75" customHeight="1" x14ac:dyDescent="0.25">
      <c r="A110" s="251"/>
      <c r="B110" s="37"/>
      <c r="C110" s="37"/>
      <c r="D110" s="32"/>
      <c r="E110" s="37"/>
      <c r="F110" s="32"/>
      <c r="G110" s="37"/>
      <c r="H110" s="32"/>
      <c r="I110" s="37"/>
    </row>
    <row r="111" spans="1:9" s="30" customFormat="1" ht="13.5" customHeight="1" x14ac:dyDescent="0.25">
      <c r="A111" s="37"/>
      <c r="B111" s="37"/>
      <c r="C111" s="40"/>
      <c r="D111" s="33" t="s">
        <v>79</v>
      </c>
      <c r="E111" s="74"/>
      <c r="F111" s="33" t="s">
        <v>79</v>
      </c>
      <c r="G111" s="74"/>
      <c r="H111" s="33" t="s">
        <v>79</v>
      </c>
      <c r="I111" s="74">
        <v>0</v>
      </c>
    </row>
    <row r="112" spans="1:9" s="30" customFormat="1" ht="13.5" customHeight="1" x14ac:dyDescent="0.25">
      <c r="A112" s="37"/>
      <c r="B112" s="37"/>
      <c r="C112" s="40"/>
      <c r="D112" s="33"/>
      <c r="E112" s="74"/>
      <c r="F112" s="33"/>
      <c r="G112" s="74"/>
      <c r="H112" s="33"/>
      <c r="I112" s="74">
        <v>0</v>
      </c>
    </row>
    <row r="113" spans="1:9" s="30" customFormat="1" ht="13.5" customHeight="1" x14ac:dyDescent="0.25">
      <c r="A113" s="37"/>
      <c r="B113" s="37"/>
      <c r="C113" s="40"/>
      <c r="D113" s="33"/>
      <c r="E113" s="74"/>
      <c r="F113" s="33"/>
      <c r="G113" s="74"/>
      <c r="H113" s="33"/>
      <c r="I113" s="74">
        <v>0</v>
      </c>
    </row>
    <row r="114" spans="1:9" s="30" customFormat="1" ht="21" customHeight="1" x14ac:dyDescent="0.25">
      <c r="A114" s="37"/>
      <c r="B114" s="37"/>
      <c r="C114" s="29" t="s">
        <v>137</v>
      </c>
      <c r="D114" s="33" t="s">
        <v>79</v>
      </c>
      <c r="E114" s="82">
        <f>SUM(E111:E113)</f>
        <v>0</v>
      </c>
      <c r="F114" s="33" t="s">
        <v>79</v>
      </c>
      <c r="G114" s="82">
        <f>SUM(G111:G113)</f>
        <v>0</v>
      </c>
      <c r="H114" s="33" t="s">
        <v>79</v>
      </c>
      <c r="I114" s="82">
        <f>SUM(I111:I113)</f>
        <v>0</v>
      </c>
    </row>
    <row r="115" spans="1:9" s="30" customFormat="1" ht="8.15" customHeight="1" x14ac:dyDescent="0.25">
      <c r="A115" s="251"/>
      <c r="B115" s="37"/>
      <c r="C115" s="29"/>
      <c r="D115" s="33"/>
      <c r="E115" s="33"/>
      <c r="F115" s="33"/>
      <c r="G115" s="33"/>
      <c r="H115" s="33"/>
      <c r="I115" s="33"/>
    </row>
    <row r="116" spans="1:9" s="31" customFormat="1" ht="12.75" customHeight="1" x14ac:dyDescent="0.25">
      <c r="A116" s="30"/>
      <c r="B116" s="248"/>
      <c r="C116" s="43"/>
      <c r="D116" s="44"/>
      <c r="E116" s="44"/>
      <c r="F116" s="44"/>
      <c r="G116" s="44"/>
      <c r="H116" s="44"/>
      <c r="I116" s="44"/>
    </row>
    <row r="117" spans="1:9" s="31" customFormat="1" ht="13.5" customHeight="1" thickBot="1" x14ac:dyDescent="0.3">
      <c r="A117" s="37"/>
      <c r="B117" s="37"/>
      <c r="C117" s="29" t="s">
        <v>44</v>
      </c>
      <c r="D117" s="33" t="s">
        <v>79</v>
      </c>
      <c r="E117" s="81">
        <f>E63+E87+E93+E100+E107+E114</f>
        <v>0</v>
      </c>
      <c r="F117" s="33" t="s">
        <v>79</v>
      </c>
      <c r="G117" s="81">
        <f>G63+G87+G93+G100+G107+G114</f>
        <v>0</v>
      </c>
      <c r="H117" s="33" t="s">
        <v>79</v>
      </c>
      <c r="I117" s="81">
        <f>I63+I87+I93+I100+I107+I114</f>
        <v>0</v>
      </c>
    </row>
    <row r="118" spans="1:9" s="31" customFormat="1" ht="12.75" customHeight="1" thickTop="1" x14ac:dyDescent="0.25">
      <c r="A118" s="30"/>
      <c r="B118" s="248"/>
      <c r="C118" s="43"/>
      <c r="D118" s="44"/>
      <c r="E118" s="44"/>
      <c r="F118" s="44"/>
      <c r="G118" s="44"/>
      <c r="H118" s="44"/>
      <c r="I118" s="44"/>
    </row>
    <row r="119" spans="1:9" s="31" customFormat="1" ht="27.75" customHeight="1" x14ac:dyDescent="0.25">
      <c r="A119" s="30"/>
      <c r="B119" s="72" t="s">
        <v>125</v>
      </c>
      <c r="C119" s="317" t="s">
        <v>126</v>
      </c>
      <c r="D119" s="317"/>
      <c r="E119" s="317"/>
      <c r="F119" s="317"/>
      <c r="G119" s="317"/>
      <c r="H119" s="317"/>
      <c r="I119" s="317"/>
    </row>
    <row r="120" spans="1:9" s="31" customFormat="1" ht="12.75" customHeight="1" x14ac:dyDescent="0.25">
      <c r="A120" s="30"/>
      <c r="B120" s="248"/>
      <c r="C120" s="43"/>
      <c r="D120" s="44"/>
      <c r="E120" s="44"/>
      <c r="F120" s="44"/>
      <c r="G120" s="44"/>
      <c r="H120" s="44"/>
      <c r="I120" s="44"/>
    </row>
    <row r="121" spans="1:9" s="31" customFormat="1" ht="12.75" customHeight="1" x14ac:dyDescent="0.25">
      <c r="A121" s="30"/>
      <c r="B121" s="248"/>
      <c r="C121" s="43"/>
      <c r="D121" s="44"/>
      <c r="E121" s="44"/>
      <c r="F121" s="44"/>
      <c r="G121" s="44"/>
      <c r="H121" s="44"/>
      <c r="I121" s="44"/>
    </row>
    <row r="122" spans="1:9" s="31" customFormat="1" ht="12.75" customHeight="1" x14ac:dyDescent="0.25">
      <c r="A122" s="30"/>
      <c r="B122" s="248"/>
      <c r="C122" s="43"/>
      <c r="D122" s="44"/>
      <c r="E122" s="44"/>
      <c r="F122" s="44"/>
      <c r="G122" s="44"/>
      <c r="H122" s="44"/>
      <c r="I122" s="44"/>
    </row>
    <row r="123" spans="1:9" s="31" customFormat="1" ht="12.75" customHeight="1" x14ac:dyDescent="0.25">
      <c r="A123" s="30"/>
      <c r="B123" s="248"/>
      <c r="C123" s="43"/>
      <c r="D123" s="44"/>
      <c r="E123" s="44"/>
      <c r="F123" s="44"/>
      <c r="G123" s="44"/>
      <c r="H123" s="44"/>
      <c r="I123" s="44"/>
    </row>
    <row r="124" spans="1:9" s="31" customFormat="1" ht="12.75" customHeight="1" x14ac:dyDescent="0.25">
      <c r="A124" s="30"/>
      <c r="B124" s="248"/>
      <c r="C124" s="43"/>
      <c r="D124" s="44"/>
      <c r="E124" s="44"/>
      <c r="F124" s="44"/>
      <c r="G124" s="44"/>
      <c r="H124" s="44"/>
      <c r="I124" s="44"/>
    </row>
    <row r="125" spans="1:9" s="31" customFormat="1" ht="12.75" customHeight="1" x14ac:dyDescent="0.25">
      <c r="A125" s="30"/>
      <c r="B125" s="248"/>
      <c r="C125" s="43"/>
      <c r="D125" s="44"/>
      <c r="E125" s="44"/>
      <c r="F125" s="44"/>
      <c r="G125" s="44"/>
      <c r="H125" s="44"/>
      <c r="I125" s="44"/>
    </row>
    <row r="126" spans="1:9" s="31" customFormat="1" ht="12.75" customHeight="1" x14ac:dyDescent="0.25">
      <c r="A126" s="30"/>
      <c r="B126" s="248"/>
      <c r="C126" s="43"/>
      <c r="D126" s="44"/>
      <c r="E126" s="44"/>
      <c r="F126" s="44"/>
      <c r="G126" s="44"/>
      <c r="H126" s="44"/>
      <c r="I126" s="44"/>
    </row>
    <row r="127" spans="1:9" s="31" customFormat="1" ht="12.75" customHeight="1" x14ac:dyDescent="0.25">
      <c r="A127" s="30"/>
      <c r="B127" s="248"/>
      <c r="C127" s="43"/>
      <c r="D127" s="44"/>
      <c r="E127" s="44"/>
      <c r="F127" s="44"/>
      <c r="G127" s="44"/>
      <c r="H127" s="44"/>
      <c r="I127" s="44"/>
    </row>
    <row r="128" spans="1:9" s="31" customFormat="1" ht="12.75" customHeight="1" x14ac:dyDescent="0.25">
      <c r="A128" s="316"/>
      <c r="B128" s="316"/>
      <c r="C128" s="316"/>
      <c r="D128" s="316"/>
      <c r="E128" s="316"/>
      <c r="F128" s="316"/>
      <c r="G128" s="316"/>
      <c r="H128" s="316"/>
      <c r="I128" s="316"/>
    </row>
    <row r="129" spans="1:9" s="31" customFormat="1" ht="12.75" customHeight="1" x14ac:dyDescent="0.25">
      <c r="A129" s="316"/>
      <c r="B129" s="316"/>
      <c r="C129" s="316"/>
      <c r="D129" s="316"/>
      <c r="E129" s="316"/>
      <c r="F129" s="316"/>
      <c r="G129" s="316"/>
      <c r="H129" s="316"/>
      <c r="I129" s="316"/>
    </row>
    <row r="130" spans="1:9" ht="14" x14ac:dyDescent="0.3">
      <c r="A130" s="7"/>
      <c r="B130" s="7"/>
      <c r="C130" s="10"/>
      <c r="D130" s="11"/>
      <c r="E130" s="11"/>
      <c r="F130" s="11"/>
      <c r="G130" s="11"/>
      <c r="H130" s="11"/>
      <c r="I130" s="11"/>
    </row>
    <row r="131" spans="1:9" ht="14" x14ac:dyDescent="0.3">
      <c r="A131" s="7"/>
      <c r="B131" s="7"/>
      <c r="C131" s="10"/>
      <c r="D131" s="11"/>
      <c r="E131" s="11"/>
      <c r="F131" s="11"/>
      <c r="G131" s="11"/>
      <c r="H131" s="11"/>
      <c r="I131" s="11"/>
    </row>
    <row r="132" spans="1:9" ht="15.5" x14ac:dyDescent="0.35">
      <c r="D132" s="4"/>
      <c r="E132" s="12"/>
      <c r="F132" s="4"/>
      <c r="G132" s="12"/>
      <c r="H132" s="4"/>
      <c r="I132" s="12"/>
    </row>
    <row r="143" spans="1:9" ht="14" x14ac:dyDescent="0.3">
      <c r="E143" s="11"/>
    </row>
  </sheetData>
  <sheetProtection sheet="1" formatCells="0" formatColumns="0" formatRows="0" insertRows="0" deleteRows="0"/>
  <mergeCells count="8">
    <mergeCell ref="B1:I1"/>
    <mergeCell ref="A3:I3"/>
    <mergeCell ref="A2:I2"/>
    <mergeCell ref="A128:I129"/>
    <mergeCell ref="C65:I65"/>
    <mergeCell ref="C119:I119"/>
    <mergeCell ref="A5:C5"/>
    <mergeCell ref="A6:C6"/>
  </mergeCells>
  <phoneticPr fontId="13" type="noConversion"/>
  <hyperlinks>
    <hyperlink ref="A6:C6" location="SchC1" display="SOURCE OF REVENUES" xr:uid="{CE69F839-B1C7-4302-9327-1E63993E363B}"/>
    <hyperlink ref="E5" location="SchC2" display="SchC2" xr:uid="{256995EF-DEBF-48D3-AF9F-1CA3BEA9E687}"/>
    <hyperlink ref="G5" location="SchC3" display="SchC3" xr:uid="{87818F8B-5320-43BB-9612-271F7376669A}"/>
    <hyperlink ref="I5" location="SchC4" display="SchC4" xr:uid="{C58AFB4D-7A68-410A-B243-C94CAF2C040B}"/>
  </hyperlinks>
  <printOptions horizontalCentered="1"/>
  <pageMargins left="0.5" right="0.5" top="0.5" bottom="0.5" header="0.5" footer="0.25"/>
  <pageSetup scale="81" fitToHeight="2" orientation="portrait" r:id="rId1"/>
  <headerFooter alignWithMargins="0">
    <oddFooter>&amp;L&amp;"Arial,Bold"6/23 Arizona Auditor General&amp;C&amp;"Arial,Bold"Schedule C&amp;R&amp;"Arial,Bold"Official County Budget Forms</oddFooter>
  </headerFooter>
  <rowBreaks count="1" manualBreakCount="1">
    <brk id="66"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72"/>
  <sheetViews>
    <sheetView workbookViewId="0">
      <selection sqref="A1:I1"/>
    </sheetView>
  </sheetViews>
  <sheetFormatPr defaultColWidth="8.54296875" defaultRowHeight="11.5" x14ac:dyDescent="0.25"/>
  <cols>
    <col min="1" max="1" width="36.453125" style="1" customWidth="1"/>
    <col min="2" max="2" width="2.54296875" style="1" customWidth="1"/>
    <col min="3" max="3" width="13.54296875" style="1" customWidth="1"/>
    <col min="4" max="4" width="2.54296875" style="1" customWidth="1"/>
    <col min="5" max="5" width="13.54296875" style="1" customWidth="1"/>
    <col min="6" max="6" width="2.54296875" style="1" customWidth="1"/>
    <col min="7" max="7" width="13.54296875" style="1" customWidth="1"/>
    <col min="8" max="8" width="2.54296875" style="1" customWidth="1"/>
    <col min="9" max="9" width="13.54296875" style="1" customWidth="1"/>
    <col min="10" max="16384" width="8.54296875" style="1"/>
  </cols>
  <sheetData>
    <row r="1" spans="1:9" s="20" customFormat="1" ht="12.75" customHeight="1" x14ac:dyDescent="0.25">
      <c r="A1" s="306" t="str">
        <f>Cover!D5</f>
        <v xml:space="preserve">Select from drop-down </v>
      </c>
      <c r="B1" s="307"/>
      <c r="C1" s="307"/>
      <c r="D1" s="307"/>
      <c r="E1" s="307"/>
      <c r="F1" s="307"/>
      <c r="G1" s="307"/>
      <c r="H1" s="307"/>
      <c r="I1" s="307"/>
    </row>
    <row r="2" spans="1:9" s="20" customFormat="1" ht="15.75" customHeight="1" x14ac:dyDescent="0.25">
      <c r="A2" s="308" t="s">
        <v>138</v>
      </c>
      <c r="B2" s="307"/>
      <c r="C2" s="307"/>
      <c r="D2" s="307"/>
      <c r="E2" s="307"/>
      <c r="F2" s="307"/>
      <c r="G2" s="307"/>
      <c r="H2" s="307"/>
      <c r="I2" s="307"/>
    </row>
    <row r="3" spans="1:9" s="107" customFormat="1" ht="15" customHeight="1" x14ac:dyDescent="0.25">
      <c r="A3" s="308" t="str">
        <f>"Fiscal year " &amp;  Cover!D6</f>
        <v>Fiscal year select</v>
      </c>
      <c r="B3" s="307"/>
      <c r="C3" s="307"/>
      <c r="D3" s="307"/>
      <c r="E3" s="307"/>
      <c r="F3" s="307"/>
      <c r="G3" s="307"/>
      <c r="H3" s="307"/>
      <c r="I3" s="307"/>
    </row>
    <row r="4" spans="1:9" s="7" customFormat="1" ht="6.75" customHeight="1" x14ac:dyDescent="0.3">
      <c r="A4" s="249"/>
      <c r="B4" s="249"/>
      <c r="C4" s="249"/>
      <c r="D4" s="249"/>
      <c r="E4" s="249"/>
      <c r="F4" s="249"/>
      <c r="H4" s="249"/>
      <c r="I4" s="249"/>
    </row>
    <row r="5" spans="1:9" s="30" customFormat="1" ht="13.5" customHeight="1" x14ac:dyDescent="0.25">
      <c r="A5" s="249"/>
      <c r="B5" s="249"/>
      <c r="C5" s="323" t="s">
        <v>139</v>
      </c>
      <c r="D5" s="323"/>
      <c r="E5" s="323"/>
      <c r="F5" s="249"/>
      <c r="G5" s="323" t="s">
        <v>140</v>
      </c>
      <c r="H5" s="323"/>
      <c r="I5" s="323"/>
    </row>
    <row r="6" spans="1:9" s="30" customFormat="1" ht="13.5" customHeight="1" thickBot="1" x14ac:dyDescent="0.3">
      <c r="A6" s="249"/>
      <c r="B6" s="249"/>
      <c r="C6" s="321" t="str">
        <f>Cover!D6</f>
        <v>select</v>
      </c>
      <c r="D6" s="321"/>
      <c r="E6" s="321"/>
      <c r="F6" s="103"/>
      <c r="G6" s="322" t="str">
        <f>Cover!D6</f>
        <v>select</v>
      </c>
      <c r="H6" s="322"/>
      <c r="I6" s="322"/>
    </row>
    <row r="7" spans="1:9" s="30" customFormat="1" ht="24" customHeight="1" thickTop="1" thickBot="1" x14ac:dyDescent="0.3">
      <c r="A7" s="184" t="s">
        <v>141</v>
      </c>
      <c r="B7" s="249"/>
      <c r="C7" s="184" t="s">
        <v>142</v>
      </c>
      <c r="D7" s="165"/>
      <c r="E7" s="184" t="s">
        <v>143</v>
      </c>
      <c r="F7" s="249"/>
      <c r="G7" s="184" t="s">
        <v>144</v>
      </c>
      <c r="H7" s="164"/>
      <c r="I7" s="184" t="s">
        <v>145</v>
      </c>
    </row>
    <row r="8" spans="1:9" s="30" customFormat="1" ht="13.5" customHeight="1" thickTop="1" x14ac:dyDescent="0.25">
      <c r="A8" s="249"/>
      <c r="B8" s="19"/>
      <c r="C8" s="19"/>
      <c r="D8" s="19"/>
      <c r="E8" s="19"/>
      <c r="F8" s="19"/>
      <c r="G8" s="19"/>
      <c r="H8" s="19"/>
      <c r="I8" s="19"/>
    </row>
    <row r="9" spans="1:9" s="30" customFormat="1" ht="13.5" customHeight="1" x14ac:dyDescent="0.25">
      <c r="A9" s="251" t="s">
        <v>38</v>
      </c>
      <c r="B9" s="35"/>
      <c r="C9" s="35"/>
      <c r="D9" s="35"/>
      <c r="E9" s="35"/>
      <c r="F9" s="35"/>
      <c r="G9" s="35"/>
      <c r="H9" s="35"/>
      <c r="I9" s="35"/>
    </row>
    <row r="10" spans="1:9" s="30" customFormat="1" ht="13.5" customHeight="1" x14ac:dyDescent="0.25">
      <c r="A10" s="40"/>
      <c r="B10" s="33" t="s">
        <v>79</v>
      </c>
      <c r="C10" s="74"/>
      <c r="D10" s="33" t="s">
        <v>79</v>
      </c>
      <c r="E10" s="74"/>
      <c r="F10" s="33" t="s">
        <v>79</v>
      </c>
      <c r="G10" s="74"/>
      <c r="H10" s="33" t="s">
        <v>79</v>
      </c>
      <c r="I10" s="74"/>
    </row>
    <row r="11" spans="1:9" s="30" customFormat="1" ht="13.5" customHeight="1" x14ac:dyDescent="0.25">
      <c r="A11" s="40"/>
      <c r="B11" s="33"/>
      <c r="C11" s="74"/>
      <c r="D11" s="33"/>
      <c r="E11" s="74"/>
      <c r="F11" s="33"/>
      <c r="G11" s="74"/>
      <c r="H11" s="33"/>
      <c r="I11" s="74"/>
    </row>
    <row r="12" spans="1:9" s="30" customFormat="1" ht="13.5" customHeight="1" x14ac:dyDescent="0.25">
      <c r="A12" s="40"/>
      <c r="B12" s="33"/>
      <c r="C12" s="74"/>
      <c r="D12" s="33"/>
      <c r="E12" s="74"/>
      <c r="F12" s="33"/>
      <c r="G12" s="74"/>
      <c r="H12" s="33"/>
      <c r="I12" s="74"/>
    </row>
    <row r="13" spans="1:9" s="30" customFormat="1" ht="13.5" customHeight="1" x14ac:dyDescent="0.25">
      <c r="A13" s="40"/>
      <c r="B13" s="33"/>
      <c r="C13" s="74"/>
      <c r="D13" s="33"/>
      <c r="E13" s="74"/>
      <c r="F13" s="33"/>
      <c r="G13" s="74"/>
      <c r="H13" s="33"/>
      <c r="I13" s="74"/>
    </row>
    <row r="14" spans="1:9" s="30" customFormat="1" ht="13.5" customHeight="1" x14ac:dyDescent="0.25">
      <c r="A14" s="40"/>
      <c r="B14" s="33"/>
      <c r="C14" s="74"/>
      <c r="D14" s="33"/>
      <c r="E14" s="74"/>
      <c r="F14" s="33"/>
      <c r="G14" s="74"/>
      <c r="H14" s="33"/>
      <c r="I14" s="74"/>
    </row>
    <row r="15" spans="1:9" s="30" customFormat="1" ht="14" x14ac:dyDescent="0.25">
      <c r="A15" s="29" t="s">
        <v>124</v>
      </c>
      <c r="B15" s="33" t="s">
        <v>79</v>
      </c>
      <c r="C15" s="240">
        <f>SUM(C10:C14)</f>
        <v>0</v>
      </c>
      <c r="D15" s="241" t="s">
        <v>79</v>
      </c>
      <c r="E15" s="240">
        <f>SUM(E10:E14)</f>
        <v>0</v>
      </c>
      <c r="F15" s="241" t="s">
        <v>79</v>
      </c>
      <c r="G15" s="240">
        <f>SUM(G10:G14)</f>
        <v>0</v>
      </c>
      <c r="H15" s="241" t="s">
        <v>79</v>
      </c>
      <c r="I15" s="240">
        <f>SUM(I10:I14)</f>
        <v>0</v>
      </c>
    </row>
    <row r="16" spans="1:9" s="30" customFormat="1" ht="13.5" customHeight="1" x14ac:dyDescent="0.25">
      <c r="A16" s="37"/>
      <c r="B16" s="33"/>
      <c r="C16" s="35"/>
      <c r="D16" s="33"/>
      <c r="E16" s="35"/>
      <c r="F16" s="33"/>
      <c r="G16" s="35"/>
      <c r="H16" s="33"/>
      <c r="I16" s="35"/>
    </row>
    <row r="17" spans="1:9" s="30" customFormat="1" ht="13.5" customHeight="1" x14ac:dyDescent="0.25">
      <c r="A17" s="251" t="s">
        <v>127</v>
      </c>
      <c r="B17" s="33"/>
      <c r="C17" s="35"/>
      <c r="D17" s="33"/>
      <c r="E17" s="35"/>
      <c r="F17" s="33"/>
      <c r="G17" s="35"/>
      <c r="H17" s="33"/>
      <c r="I17" s="35"/>
    </row>
    <row r="18" spans="1:9" s="30" customFormat="1" ht="13.5" customHeight="1" x14ac:dyDescent="0.25">
      <c r="A18" s="40"/>
      <c r="B18" s="33" t="s">
        <v>79</v>
      </c>
      <c r="C18" s="74"/>
      <c r="D18" s="33" t="s">
        <v>79</v>
      </c>
      <c r="E18" s="74"/>
      <c r="F18" s="33" t="s">
        <v>79</v>
      </c>
      <c r="G18" s="74"/>
      <c r="H18" s="33" t="s">
        <v>79</v>
      </c>
      <c r="I18" s="74"/>
    </row>
    <row r="19" spans="1:9" s="30" customFormat="1" ht="13.5" customHeight="1" x14ac:dyDescent="0.25">
      <c r="A19" s="40"/>
      <c r="B19" s="33"/>
      <c r="C19" s="74"/>
      <c r="D19" s="33"/>
      <c r="E19" s="74"/>
      <c r="F19" s="33"/>
      <c r="G19" s="74"/>
      <c r="H19" s="33"/>
      <c r="I19" s="74"/>
    </row>
    <row r="20" spans="1:9" s="30" customFormat="1" ht="13.5" customHeight="1" x14ac:dyDescent="0.25">
      <c r="A20" s="40"/>
      <c r="B20" s="33"/>
      <c r="C20" s="74"/>
      <c r="D20" s="33"/>
      <c r="E20" s="74"/>
      <c r="F20" s="33"/>
      <c r="G20" s="74"/>
      <c r="H20" s="33"/>
      <c r="I20" s="74"/>
    </row>
    <row r="21" spans="1:9" s="30" customFormat="1" ht="13.5" customHeight="1" x14ac:dyDescent="0.25">
      <c r="A21" s="40"/>
      <c r="B21" s="33"/>
      <c r="C21" s="74"/>
      <c r="D21" s="33"/>
      <c r="E21" s="74"/>
      <c r="F21" s="33"/>
      <c r="G21" s="74"/>
      <c r="H21" s="33"/>
      <c r="I21" s="74"/>
    </row>
    <row r="22" spans="1:9" s="30" customFormat="1" ht="13.5" customHeight="1" x14ac:dyDescent="0.25">
      <c r="A22" s="40"/>
      <c r="B22" s="33"/>
      <c r="C22" s="74"/>
      <c r="D22" s="33"/>
      <c r="E22" s="74"/>
      <c r="F22" s="33"/>
      <c r="G22" s="74"/>
      <c r="H22" s="33"/>
      <c r="I22" s="74"/>
    </row>
    <row r="23" spans="1:9" s="30" customFormat="1" ht="13.5" customHeight="1" x14ac:dyDescent="0.25">
      <c r="A23" s="40"/>
      <c r="B23" s="33"/>
      <c r="C23" s="74"/>
      <c r="D23" s="33"/>
      <c r="E23" s="74"/>
      <c r="F23" s="33"/>
      <c r="G23" s="74"/>
      <c r="H23" s="33"/>
      <c r="I23" s="74"/>
    </row>
    <row r="24" spans="1:9" s="30" customFormat="1" ht="13.5" customHeight="1" x14ac:dyDescent="0.25">
      <c r="A24" s="40"/>
      <c r="B24" s="33"/>
      <c r="C24" s="74"/>
      <c r="D24" s="33"/>
      <c r="E24" s="74"/>
      <c r="F24" s="33"/>
      <c r="G24" s="74"/>
      <c r="H24" s="33"/>
      <c r="I24" s="74"/>
    </row>
    <row r="25" spans="1:9" s="30" customFormat="1" ht="13.5" customHeight="1" x14ac:dyDescent="0.25">
      <c r="A25" s="40"/>
      <c r="B25" s="33"/>
      <c r="C25" s="74"/>
      <c r="D25" s="33"/>
      <c r="E25" s="74"/>
      <c r="F25" s="33"/>
      <c r="G25" s="74"/>
      <c r="H25" s="33"/>
      <c r="I25" s="74"/>
    </row>
    <row r="26" spans="1:9" s="30" customFormat="1" ht="14" x14ac:dyDescent="0.25">
      <c r="A26" s="29" t="s">
        <v>130</v>
      </c>
      <c r="B26" s="33" t="s">
        <v>79</v>
      </c>
      <c r="C26" s="82">
        <f>SUM(C18:C25)</f>
        <v>0</v>
      </c>
      <c r="D26" s="33" t="s">
        <v>79</v>
      </c>
      <c r="E26" s="82">
        <f>SUM(E18:E25)</f>
        <v>0</v>
      </c>
      <c r="F26" s="33" t="s">
        <v>79</v>
      </c>
      <c r="G26" s="82">
        <f>SUM(G18:G25)</f>
        <v>0</v>
      </c>
      <c r="H26" s="33" t="s">
        <v>79</v>
      </c>
      <c r="I26" s="82">
        <f>SUM(I18:I25)</f>
        <v>0</v>
      </c>
    </row>
    <row r="27" spans="1:9" s="30" customFormat="1" ht="13.5" customHeight="1" x14ac:dyDescent="0.25">
      <c r="A27" s="37"/>
      <c r="B27" s="33"/>
      <c r="C27" s="35"/>
      <c r="D27" s="33"/>
      <c r="E27" s="35"/>
      <c r="F27" s="33"/>
      <c r="G27" s="35"/>
      <c r="H27" s="33"/>
      <c r="I27" s="35"/>
    </row>
    <row r="28" spans="1:9" s="30" customFormat="1" ht="13.5" customHeight="1" x14ac:dyDescent="0.25">
      <c r="A28" s="251" t="s">
        <v>131</v>
      </c>
      <c r="B28" s="33"/>
      <c r="C28" s="35"/>
      <c r="D28" s="33"/>
      <c r="E28" s="35"/>
      <c r="F28" s="33"/>
      <c r="G28" s="35"/>
      <c r="H28" s="33"/>
      <c r="I28" s="35"/>
    </row>
    <row r="29" spans="1:9" s="30" customFormat="1" ht="13.5" customHeight="1" x14ac:dyDescent="0.25">
      <c r="A29" s="40"/>
      <c r="B29" s="33" t="s">
        <v>79</v>
      </c>
      <c r="C29" s="74"/>
      <c r="D29" s="33" t="s">
        <v>79</v>
      </c>
      <c r="E29" s="74"/>
      <c r="F29" s="33" t="s">
        <v>79</v>
      </c>
      <c r="G29" s="74"/>
      <c r="H29" s="33" t="s">
        <v>79</v>
      </c>
      <c r="I29" s="74"/>
    </row>
    <row r="30" spans="1:9" s="30" customFormat="1" ht="13.5" customHeight="1" x14ac:dyDescent="0.25">
      <c r="A30" s="40"/>
      <c r="B30" s="33"/>
      <c r="C30" s="74"/>
      <c r="D30" s="33"/>
      <c r="E30" s="74"/>
      <c r="F30" s="33"/>
      <c r="G30" s="74"/>
      <c r="H30" s="33"/>
      <c r="I30" s="74"/>
    </row>
    <row r="31" spans="1:9" s="30" customFormat="1" ht="13.5" customHeight="1" x14ac:dyDescent="0.25">
      <c r="A31" s="40"/>
      <c r="B31" s="33"/>
      <c r="C31" s="74"/>
      <c r="D31" s="33"/>
      <c r="E31" s="74"/>
      <c r="F31" s="33"/>
      <c r="G31" s="74"/>
      <c r="H31" s="33"/>
      <c r="I31" s="74"/>
    </row>
    <row r="32" spans="1:9" s="30" customFormat="1" ht="13.5" customHeight="1" x14ac:dyDescent="0.25">
      <c r="A32" s="40"/>
      <c r="B32" s="33"/>
      <c r="C32" s="74"/>
      <c r="D32" s="33"/>
      <c r="E32" s="74"/>
      <c r="F32" s="33"/>
      <c r="G32" s="74"/>
      <c r="H32" s="33"/>
      <c r="I32" s="74"/>
    </row>
    <row r="33" spans="1:9" s="30" customFormat="1" ht="14" x14ac:dyDescent="0.25">
      <c r="A33" s="29" t="s">
        <v>132</v>
      </c>
      <c r="B33" s="33" t="s">
        <v>79</v>
      </c>
      <c r="C33" s="82">
        <f>SUM(C29:C32)</f>
        <v>0</v>
      </c>
      <c r="D33" s="33" t="s">
        <v>79</v>
      </c>
      <c r="E33" s="82">
        <f>SUM(E29:E32)</f>
        <v>0</v>
      </c>
      <c r="F33" s="33" t="s">
        <v>79</v>
      </c>
      <c r="G33" s="82">
        <f>SUM(G29:G32)</f>
        <v>0</v>
      </c>
      <c r="H33" s="33" t="s">
        <v>79</v>
      </c>
      <c r="I33" s="82">
        <f>SUM(I29:I32)</f>
        <v>0</v>
      </c>
    </row>
    <row r="34" spans="1:9" s="30" customFormat="1" ht="13.5" customHeight="1" x14ac:dyDescent="0.25">
      <c r="A34" s="37"/>
      <c r="B34" s="33"/>
      <c r="C34" s="35"/>
      <c r="D34" s="33"/>
      <c r="E34" s="35"/>
      <c r="F34" s="33"/>
      <c r="G34" s="35"/>
      <c r="H34" s="33"/>
      <c r="I34" s="35"/>
    </row>
    <row r="35" spans="1:9" s="30" customFormat="1" ht="13.5" customHeight="1" x14ac:dyDescent="0.25">
      <c r="A35" s="251" t="s">
        <v>133</v>
      </c>
      <c r="B35" s="33"/>
      <c r="C35" s="35"/>
      <c r="D35" s="33"/>
      <c r="E35" s="35"/>
      <c r="F35" s="33"/>
      <c r="G35" s="35"/>
      <c r="H35" s="33"/>
      <c r="I35" s="35"/>
    </row>
    <row r="36" spans="1:9" s="30" customFormat="1" ht="13.5" customHeight="1" x14ac:dyDescent="0.25">
      <c r="A36" s="40"/>
      <c r="B36" s="33" t="s">
        <v>79</v>
      </c>
      <c r="C36" s="74"/>
      <c r="D36" s="33" t="s">
        <v>79</v>
      </c>
      <c r="E36" s="74"/>
      <c r="F36" s="33" t="s">
        <v>79</v>
      </c>
      <c r="G36" s="74"/>
      <c r="H36" s="33" t="s">
        <v>79</v>
      </c>
      <c r="I36" s="74"/>
    </row>
    <row r="37" spans="1:9" s="30" customFormat="1" ht="13.5" customHeight="1" x14ac:dyDescent="0.25">
      <c r="A37" s="40"/>
      <c r="B37" s="33"/>
      <c r="C37" s="74"/>
      <c r="D37" s="33"/>
      <c r="E37" s="74"/>
      <c r="F37" s="33"/>
      <c r="G37" s="74"/>
      <c r="H37" s="33"/>
      <c r="I37" s="74"/>
    </row>
    <row r="38" spans="1:9" s="30" customFormat="1" ht="13.5" customHeight="1" x14ac:dyDescent="0.25">
      <c r="A38" s="40"/>
      <c r="B38" s="33"/>
      <c r="C38" s="74"/>
      <c r="D38" s="33"/>
      <c r="E38" s="74"/>
      <c r="F38" s="33"/>
      <c r="G38" s="74"/>
      <c r="H38" s="33"/>
      <c r="I38" s="74"/>
    </row>
    <row r="39" spans="1:9" s="30" customFormat="1" ht="13.5" customHeight="1" x14ac:dyDescent="0.25">
      <c r="A39" s="40"/>
      <c r="B39" s="33"/>
      <c r="C39" s="74"/>
      <c r="D39" s="33"/>
      <c r="E39" s="74"/>
      <c r="F39" s="33"/>
      <c r="G39" s="74"/>
      <c r="H39" s="33"/>
      <c r="I39" s="74"/>
    </row>
    <row r="40" spans="1:9" s="30" customFormat="1" ht="14" x14ac:dyDescent="0.25">
      <c r="A40" s="29" t="s">
        <v>134</v>
      </c>
      <c r="B40" s="33" t="s">
        <v>79</v>
      </c>
      <c r="C40" s="82">
        <f>SUM(C36:C39)</f>
        <v>0</v>
      </c>
      <c r="D40" s="33" t="s">
        <v>79</v>
      </c>
      <c r="E40" s="82">
        <f>SUM(E36:E39)</f>
        <v>0</v>
      </c>
      <c r="F40" s="33" t="s">
        <v>79</v>
      </c>
      <c r="G40" s="82">
        <f>SUM(G36:G39)</f>
        <v>0</v>
      </c>
      <c r="H40" s="33" t="s">
        <v>79</v>
      </c>
      <c r="I40" s="82">
        <f>SUM(I36:I39)</f>
        <v>0</v>
      </c>
    </row>
    <row r="41" spans="1:9" s="30" customFormat="1" ht="13.5" customHeight="1" x14ac:dyDescent="0.25">
      <c r="A41" s="29"/>
      <c r="B41" s="33"/>
      <c r="C41" s="35"/>
      <c r="D41" s="33"/>
      <c r="E41" s="35"/>
      <c r="F41" s="33"/>
      <c r="G41" s="35"/>
      <c r="H41" s="33"/>
      <c r="I41" s="35"/>
    </row>
    <row r="42" spans="1:9" s="30" customFormat="1" ht="13.5" customHeight="1" x14ac:dyDescent="0.25">
      <c r="A42" s="45" t="s">
        <v>135</v>
      </c>
      <c r="B42" s="33"/>
      <c r="C42" s="35"/>
      <c r="D42" s="33"/>
      <c r="E42" s="35"/>
      <c r="F42" s="33"/>
      <c r="G42" s="35"/>
      <c r="H42" s="33"/>
      <c r="I42" s="35"/>
    </row>
    <row r="43" spans="1:9" s="30" customFormat="1" ht="13.5" customHeight="1" x14ac:dyDescent="0.25">
      <c r="A43" s="40"/>
      <c r="B43" s="33" t="s">
        <v>79</v>
      </c>
      <c r="C43" s="74"/>
      <c r="D43" s="33" t="s">
        <v>79</v>
      </c>
      <c r="E43" s="74"/>
      <c r="F43" s="33" t="s">
        <v>79</v>
      </c>
      <c r="G43" s="74"/>
      <c r="H43" s="33" t="s">
        <v>79</v>
      </c>
      <c r="I43" s="74"/>
    </row>
    <row r="44" spans="1:9" s="30" customFormat="1" ht="13.5" customHeight="1" x14ac:dyDescent="0.25">
      <c r="A44" s="40"/>
      <c r="B44" s="33"/>
      <c r="C44" s="74"/>
      <c r="D44" s="33"/>
      <c r="E44" s="74"/>
      <c r="F44" s="33"/>
      <c r="G44" s="74"/>
      <c r="H44" s="33"/>
      <c r="I44" s="74"/>
    </row>
    <row r="45" spans="1:9" s="30" customFormat="1" ht="13.5" customHeight="1" x14ac:dyDescent="0.25">
      <c r="A45" s="40"/>
      <c r="B45" s="33"/>
      <c r="C45" s="74"/>
      <c r="D45" s="33"/>
      <c r="E45" s="74"/>
      <c r="F45" s="33"/>
      <c r="G45" s="74"/>
      <c r="H45" s="33"/>
      <c r="I45" s="74"/>
    </row>
    <row r="46" spans="1:9" s="30" customFormat="1" ht="13.5" customHeight="1" x14ac:dyDescent="0.25">
      <c r="A46" s="40"/>
      <c r="B46" s="33"/>
      <c r="C46" s="74"/>
      <c r="D46" s="33"/>
      <c r="E46" s="74"/>
      <c r="F46" s="33"/>
      <c r="G46" s="74"/>
      <c r="H46" s="33"/>
      <c r="I46" s="74"/>
    </row>
    <row r="47" spans="1:9" s="30" customFormat="1" ht="14" x14ac:dyDescent="0.25">
      <c r="A47" s="29" t="s">
        <v>136</v>
      </c>
      <c r="B47" s="33" t="s">
        <v>79</v>
      </c>
      <c r="C47" s="82">
        <f>SUM(C43:C46)</f>
        <v>0</v>
      </c>
      <c r="D47" s="33" t="s">
        <v>79</v>
      </c>
      <c r="E47" s="82">
        <f>SUM(E43:E46)</f>
        <v>0</v>
      </c>
      <c r="F47" s="33" t="s">
        <v>79</v>
      </c>
      <c r="G47" s="82">
        <f>SUM(G43:G46)</f>
        <v>0</v>
      </c>
      <c r="H47" s="33" t="s">
        <v>79</v>
      </c>
      <c r="I47" s="82">
        <f>SUM(I43:I46)</f>
        <v>0</v>
      </c>
    </row>
    <row r="48" spans="1:9" s="30" customFormat="1" ht="13.5" customHeight="1" x14ac:dyDescent="0.25">
      <c r="A48" s="29"/>
      <c r="B48" s="33"/>
      <c r="C48" s="35"/>
      <c r="D48" s="33"/>
      <c r="E48" s="35"/>
      <c r="F48" s="33"/>
      <c r="G48" s="35"/>
      <c r="H48" s="33"/>
      <c r="I48" s="35"/>
    </row>
    <row r="49" spans="1:9" s="30" customFormat="1" ht="13.5" customHeight="1" x14ac:dyDescent="0.25">
      <c r="A49" s="251" t="s">
        <v>43</v>
      </c>
      <c r="B49" s="33"/>
      <c r="C49" s="35"/>
      <c r="D49" s="33"/>
      <c r="E49" s="35"/>
      <c r="F49" s="33"/>
      <c r="G49" s="35"/>
      <c r="H49" s="33"/>
      <c r="I49" s="35"/>
    </row>
    <row r="50" spans="1:9" s="30" customFormat="1" ht="13.5" customHeight="1" x14ac:dyDescent="0.25">
      <c r="A50" s="40"/>
      <c r="B50" s="33" t="s">
        <v>79</v>
      </c>
      <c r="C50" s="74"/>
      <c r="D50" s="33" t="s">
        <v>79</v>
      </c>
      <c r="E50" s="74"/>
      <c r="F50" s="33" t="s">
        <v>79</v>
      </c>
      <c r="G50" s="74"/>
      <c r="H50" s="33" t="s">
        <v>79</v>
      </c>
      <c r="I50" s="74"/>
    </row>
    <row r="51" spans="1:9" s="30" customFormat="1" ht="13.5" customHeight="1" x14ac:dyDescent="0.25">
      <c r="A51" s="40"/>
      <c r="B51" s="33"/>
      <c r="C51" s="74"/>
      <c r="D51" s="33"/>
      <c r="E51" s="74"/>
      <c r="F51" s="33"/>
      <c r="G51" s="74"/>
      <c r="H51" s="33"/>
      <c r="I51" s="74"/>
    </row>
    <row r="52" spans="1:9" s="30" customFormat="1" ht="13.5" customHeight="1" x14ac:dyDescent="0.25">
      <c r="A52" s="40"/>
      <c r="B52" s="33"/>
      <c r="C52" s="74"/>
      <c r="D52" s="33"/>
      <c r="E52" s="74"/>
      <c r="F52" s="33"/>
      <c r="G52" s="74"/>
      <c r="H52" s="33"/>
      <c r="I52" s="74"/>
    </row>
    <row r="53" spans="1:9" s="30" customFormat="1" ht="13.5" customHeight="1" x14ac:dyDescent="0.25">
      <c r="A53" s="40"/>
      <c r="B53" s="33"/>
      <c r="C53" s="74"/>
      <c r="D53" s="33"/>
      <c r="E53" s="74"/>
      <c r="F53" s="33"/>
      <c r="G53" s="74"/>
      <c r="H53" s="33"/>
      <c r="I53" s="74"/>
    </row>
    <row r="54" spans="1:9" s="30" customFormat="1" ht="14" x14ac:dyDescent="0.25">
      <c r="A54" s="29" t="s">
        <v>137</v>
      </c>
      <c r="B54" s="33" t="s">
        <v>79</v>
      </c>
      <c r="C54" s="82">
        <f>SUM(C50:C53)</f>
        <v>0</v>
      </c>
      <c r="D54" s="33" t="s">
        <v>79</v>
      </c>
      <c r="E54" s="82">
        <f>SUM(E50:E53)</f>
        <v>0</v>
      </c>
      <c r="F54" s="33" t="s">
        <v>79</v>
      </c>
      <c r="G54" s="82">
        <f>SUM(G50:G53)</f>
        <v>0</v>
      </c>
      <c r="H54" s="33" t="s">
        <v>79</v>
      </c>
      <c r="I54" s="82">
        <f>SUM(I50:I53)</f>
        <v>0</v>
      </c>
    </row>
    <row r="55" spans="1:9" s="30" customFormat="1" ht="13.5" customHeight="1" x14ac:dyDescent="0.25">
      <c r="A55" s="37"/>
      <c r="B55" s="33"/>
      <c r="C55" s="35"/>
      <c r="D55" s="33"/>
      <c r="E55" s="35"/>
      <c r="F55" s="33"/>
      <c r="G55" s="35"/>
      <c r="H55" s="33"/>
      <c r="I55" s="35"/>
    </row>
    <row r="56" spans="1:9" s="30" customFormat="1" ht="13.5" customHeight="1" x14ac:dyDescent="0.25">
      <c r="A56" s="29"/>
      <c r="B56" s="33"/>
      <c r="C56" s="35"/>
      <c r="D56" s="33"/>
      <c r="E56" s="35"/>
      <c r="F56" s="33"/>
      <c r="G56" s="35"/>
      <c r="H56" s="33"/>
      <c r="I56" s="35"/>
    </row>
    <row r="57" spans="1:9" s="30" customFormat="1" ht="13.5" customHeight="1" x14ac:dyDescent="0.25">
      <c r="A57" s="29"/>
      <c r="B57" s="33"/>
      <c r="C57" s="35"/>
      <c r="D57" s="33"/>
      <c r="E57" s="35"/>
      <c r="F57" s="33"/>
      <c r="G57" s="35"/>
      <c r="H57" s="33"/>
      <c r="I57" s="35"/>
    </row>
    <row r="58" spans="1:9" s="30" customFormat="1" ht="13.5" customHeight="1" thickBot="1" x14ac:dyDescent="0.3">
      <c r="A58" s="29" t="s">
        <v>146</v>
      </c>
      <c r="B58" s="33" t="s">
        <v>79</v>
      </c>
      <c r="C58" s="81">
        <f>C15+C26+C33+C40+C47+C54</f>
        <v>0</v>
      </c>
      <c r="D58" s="33" t="s">
        <v>79</v>
      </c>
      <c r="E58" s="81">
        <f>E15+E26+E33+E40+E47+E54</f>
        <v>0</v>
      </c>
      <c r="F58" s="33" t="s">
        <v>79</v>
      </c>
      <c r="G58" s="81">
        <f>G15+G26+G33+G40+G47+G54</f>
        <v>0</v>
      </c>
      <c r="H58" s="33" t="s">
        <v>79</v>
      </c>
      <c r="I58" s="81">
        <f>I15+I26+I33+I40+I47+I54</f>
        <v>0</v>
      </c>
    </row>
    <row r="59" spans="1:9" s="30" customFormat="1" ht="13.5" customHeight="1" thickTop="1" x14ac:dyDescent="0.25">
      <c r="A59" s="37"/>
    </row>
    <row r="60" spans="1:9" s="7" customFormat="1" ht="14" x14ac:dyDescent="0.3">
      <c r="A60" s="5"/>
    </row>
    <row r="61" spans="1:9" s="7" customFormat="1" ht="14" x14ac:dyDescent="0.3"/>
    <row r="62" spans="1:9" s="7" customFormat="1" ht="14" x14ac:dyDescent="0.3"/>
    <row r="63" spans="1:9" s="7" customFormat="1" ht="14" x14ac:dyDescent="0.3"/>
    <row r="64" spans="1:9" s="7" customFormat="1" ht="14" x14ac:dyDescent="0.3"/>
    <row r="65" s="7" customFormat="1" ht="14" x14ac:dyDescent="0.3"/>
    <row r="66" s="7" customFormat="1" ht="14" x14ac:dyDescent="0.3"/>
    <row r="67" s="7" customFormat="1" ht="14" x14ac:dyDescent="0.3"/>
    <row r="68" s="7" customFormat="1" ht="14" x14ac:dyDescent="0.3"/>
    <row r="69" s="7" customFormat="1" ht="14" x14ac:dyDescent="0.3"/>
    <row r="70" s="7" customFormat="1" ht="14" x14ac:dyDescent="0.3"/>
    <row r="71" s="7" customFormat="1" ht="14" x14ac:dyDescent="0.3"/>
    <row r="72" s="7" customFormat="1" ht="14" x14ac:dyDescent="0.3"/>
  </sheetData>
  <sheetProtection sheet="1" formatCells="0" formatColumns="0" formatRows="0" insertRows="0" deleteRows="0"/>
  <mergeCells count="7">
    <mergeCell ref="A1:I1"/>
    <mergeCell ref="A3:I3"/>
    <mergeCell ref="C6:E6"/>
    <mergeCell ref="G6:I6"/>
    <mergeCell ref="A2:I2"/>
    <mergeCell ref="C5:E5"/>
    <mergeCell ref="G5:I5"/>
  </mergeCells>
  <phoneticPr fontId="13" type="noConversion"/>
  <hyperlinks>
    <hyperlink ref="A7" location="SchD1" display="FUND" xr:uid="{5BCC8DBA-76C6-4E8B-8C75-239D15075FC3}"/>
    <hyperlink ref="C7" location="SchD2" display="SOURCES" xr:uid="{A5B8B48C-3CC0-43F0-AC7F-494EEAB12497}"/>
    <hyperlink ref="E7" location="SchD3" display="&lt;USES&gt;" xr:uid="{BCF902D6-7319-4D4D-9835-E73D3F017B4C}"/>
    <hyperlink ref="G7:I7" location="SchD4" display="IN" xr:uid="{324AACCC-4B39-4E5C-8231-9CEE5FAE549A}"/>
  </hyperlinks>
  <printOptions horizontalCentered="1"/>
  <pageMargins left="0.5" right="0.5" top="0.5" bottom="0.5" header="0.5" footer="0.25"/>
  <pageSetup scale="90" orientation="portrait" r:id="rId1"/>
  <headerFooter alignWithMargins="0">
    <oddFooter>&amp;L&amp;"Arial,Bold"6/23  Arizona Auditor General&amp;C&amp;"Arial,Bold"Schedule D&amp;R&amp;"Arial,Bold"Official County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57"/>
  <sheetViews>
    <sheetView workbookViewId="0">
      <selection sqref="A1:J1"/>
    </sheetView>
  </sheetViews>
  <sheetFormatPr defaultColWidth="8.54296875" defaultRowHeight="11.5" x14ac:dyDescent="0.25"/>
  <cols>
    <col min="1" max="1" width="2.54296875" style="1" customWidth="1"/>
    <col min="2" max="2" width="29.54296875" style="1" customWidth="1"/>
    <col min="3" max="3" width="2.54296875" style="3" customWidth="1"/>
    <col min="4" max="4" width="18.54296875" style="1" bestFit="1" customWidth="1"/>
    <col min="5" max="5" width="2.54296875" style="3" customWidth="1"/>
    <col min="6" max="6" width="17.453125" style="1" bestFit="1" customWidth="1"/>
    <col min="7" max="7" width="2.54296875" style="3" customWidth="1"/>
    <col min="8" max="8" width="18.54296875" style="1" bestFit="1" customWidth="1"/>
    <col min="9" max="9" width="2.54296875" style="3" customWidth="1"/>
    <col min="10" max="10" width="18.54296875" style="1" bestFit="1" customWidth="1"/>
    <col min="11" max="16384" width="8.54296875" style="1"/>
  </cols>
  <sheetData>
    <row r="1" spans="1:10" s="13" customFormat="1" ht="17.25" customHeight="1" x14ac:dyDescent="0.4">
      <c r="A1" s="306" t="str">
        <f>Cover!D5</f>
        <v xml:space="preserve">Select from drop-down </v>
      </c>
      <c r="B1" s="307"/>
      <c r="C1" s="307"/>
      <c r="D1" s="307"/>
      <c r="E1" s="307"/>
      <c r="F1" s="307"/>
      <c r="G1" s="307"/>
      <c r="H1" s="307"/>
      <c r="I1" s="307"/>
      <c r="J1" s="307"/>
    </row>
    <row r="2" spans="1:10" s="13" customFormat="1" ht="13.5" customHeight="1" x14ac:dyDescent="0.4">
      <c r="A2" s="306" t="s">
        <v>147</v>
      </c>
      <c r="B2" s="306"/>
      <c r="C2" s="306"/>
      <c r="D2" s="306"/>
      <c r="E2" s="306"/>
      <c r="F2" s="306"/>
      <c r="G2" s="306"/>
      <c r="H2" s="306"/>
      <c r="I2" s="306"/>
      <c r="J2" s="306"/>
    </row>
    <row r="3" spans="1:10" s="108" customFormat="1" ht="13.5" customHeight="1" x14ac:dyDescent="0.4">
      <c r="A3" s="308" t="str">
        <f>"Fiscal year " &amp;  Cover!D6</f>
        <v>Fiscal year select</v>
      </c>
      <c r="B3" s="307"/>
      <c r="C3" s="307"/>
      <c r="D3" s="307"/>
      <c r="E3" s="307"/>
      <c r="F3" s="307"/>
      <c r="G3" s="307"/>
      <c r="H3" s="307"/>
      <c r="I3" s="307"/>
      <c r="J3" s="307"/>
    </row>
    <row r="4" spans="1:10" s="31" customFormat="1" ht="9" customHeight="1" x14ac:dyDescent="0.25">
      <c r="A4" s="46"/>
      <c r="B4" s="220"/>
      <c r="C4" s="221"/>
      <c r="D4" s="220"/>
      <c r="E4" s="221"/>
      <c r="F4" s="220"/>
      <c r="G4" s="221"/>
      <c r="H4" s="220"/>
      <c r="I4" s="221"/>
      <c r="J4" s="220"/>
    </row>
    <row r="5" spans="1:10" s="7" customFormat="1" ht="60.75" customHeight="1" x14ac:dyDescent="0.3">
      <c r="B5" s="99"/>
      <c r="C5" s="8"/>
      <c r="D5" s="183" t="s">
        <v>148</v>
      </c>
      <c r="E5" s="109"/>
      <c r="F5" s="183" t="s">
        <v>149</v>
      </c>
      <c r="G5" s="109"/>
      <c r="H5" s="183" t="s">
        <v>150</v>
      </c>
      <c r="I5" s="109"/>
      <c r="J5" s="183" t="s">
        <v>151</v>
      </c>
    </row>
    <row r="6" spans="1:10" s="7" customFormat="1" ht="15.75" customHeight="1" thickBot="1" x14ac:dyDescent="0.35">
      <c r="A6" s="325" t="s">
        <v>152</v>
      </c>
      <c r="B6" s="325"/>
      <c r="C6" s="8"/>
      <c r="D6" s="110" t="e">
        <f>Cover!D6-1</f>
        <v>#VALUE!</v>
      </c>
      <c r="E6" s="109"/>
      <c r="F6" s="111" t="e">
        <f>Cover!D6-1</f>
        <v>#VALUE!</v>
      </c>
      <c r="G6" s="109"/>
      <c r="H6" s="111" t="e">
        <f>Cover!D6-1</f>
        <v>#VALUE!</v>
      </c>
      <c r="I6" s="109"/>
      <c r="J6" s="111" t="str">
        <f>Cover!D6</f>
        <v>select</v>
      </c>
    </row>
    <row r="7" spans="1:10" s="30" customFormat="1" ht="13.5" customHeight="1" thickTop="1" x14ac:dyDescent="0.25">
      <c r="A7" s="37"/>
      <c r="B7" s="37"/>
      <c r="C7" s="32"/>
      <c r="D7" s="251"/>
      <c r="E7" s="32"/>
      <c r="F7" s="251"/>
      <c r="G7" s="32"/>
      <c r="H7" s="251"/>
      <c r="I7" s="32"/>
      <c r="J7" s="251"/>
    </row>
    <row r="8" spans="1:10" s="30" customFormat="1" ht="13.5" customHeight="1" x14ac:dyDescent="0.25">
      <c r="A8" s="251" t="s">
        <v>38</v>
      </c>
      <c r="B8" s="37"/>
      <c r="C8" s="33"/>
      <c r="D8" s="36"/>
      <c r="E8" s="33"/>
      <c r="F8" s="36"/>
      <c r="G8" s="33"/>
      <c r="H8" s="36"/>
      <c r="I8" s="33"/>
      <c r="J8" s="36"/>
    </row>
    <row r="9" spans="1:10" s="30" customFormat="1" ht="13.5" customHeight="1" x14ac:dyDescent="0.25">
      <c r="A9" s="37"/>
      <c r="B9" s="47" t="s">
        <v>153</v>
      </c>
      <c r="C9" s="33" t="s">
        <v>79</v>
      </c>
      <c r="D9" s="74"/>
      <c r="E9" s="33" t="s">
        <v>79</v>
      </c>
      <c r="F9" s="74"/>
      <c r="G9" s="33" t="s">
        <v>79</v>
      </c>
      <c r="H9" s="74"/>
      <c r="I9" s="33" t="s">
        <v>79</v>
      </c>
      <c r="J9" s="74"/>
    </row>
    <row r="10" spans="1:10" s="30" customFormat="1" ht="13.5" customHeight="1" x14ac:dyDescent="0.25">
      <c r="A10" s="37"/>
      <c r="B10" s="47" t="s">
        <v>154</v>
      </c>
      <c r="C10" s="33"/>
      <c r="D10" s="74"/>
      <c r="E10" s="33"/>
      <c r="F10" s="74"/>
      <c r="G10" s="33"/>
      <c r="H10" s="74"/>
      <c r="I10" s="33"/>
      <c r="J10" s="74"/>
    </row>
    <row r="11" spans="1:10" s="30" customFormat="1" ht="13.5" customHeight="1" x14ac:dyDescent="0.25">
      <c r="A11" s="37"/>
      <c r="B11" s="87" t="s">
        <v>155</v>
      </c>
      <c r="C11" s="33"/>
      <c r="D11" s="74"/>
      <c r="E11" s="33"/>
      <c r="F11" s="74"/>
      <c r="G11" s="33"/>
      <c r="H11" s="74"/>
      <c r="I11" s="33"/>
      <c r="J11" s="74"/>
    </row>
    <row r="12" spans="1:10" s="30" customFormat="1" ht="13.5" customHeight="1" x14ac:dyDescent="0.25">
      <c r="A12" s="37"/>
      <c r="B12" s="47" t="s">
        <v>156</v>
      </c>
      <c r="C12" s="33"/>
      <c r="D12" s="74"/>
      <c r="E12" s="33"/>
      <c r="F12" s="74"/>
      <c r="G12" s="33"/>
      <c r="H12" s="74"/>
      <c r="I12" s="33"/>
      <c r="J12" s="74"/>
    </row>
    <row r="13" spans="1:10" s="30" customFormat="1" ht="13.5" customHeight="1" x14ac:dyDescent="0.25">
      <c r="A13" s="37"/>
      <c r="B13" s="47" t="s">
        <v>157</v>
      </c>
      <c r="C13" s="33"/>
      <c r="D13" s="74"/>
      <c r="E13" s="33"/>
      <c r="F13" s="74"/>
      <c r="G13" s="33"/>
      <c r="H13" s="74"/>
      <c r="I13" s="33"/>
      <c r="J13" s="74"/>
    </row>
    <row r="14" spans="1:10" s="30" customFormat="1" ht="13.5" customHeight="1" x14ac:dyDescent="0.25">
      <c r="A14" s="37"/>
      <c r="B14" s="47" t="s">
        <v>158</v>
      </c>
      <c r="C14" s="33"/>
      <c r="D14" s="74"/>
      <c r="E14" s="33"/>
      <c r="F14" s="74"/>
      <c r="G14" s="33"/>
      <c r="H14" s="74"/>
      <c r="I14" s="33"/>
      <c r="J14" s="74"/>
    </row>
    <row r="15" spans="1:10" s="30" customFormat="1" ht="13.5" customHeight="1" x14ac:dyDescent="0.25">
      <c r="A15" s="37"/>
      <c r="B15" s="47" t="s">
        <v>159</v>
      </c>
      <c r="C15" s="33"/>
      <c r="D15" s="74"/>
      <c r="E15" s="33"/>
      <c r="F15" s="74"/>
      <c r="G15" s="33"/>
      <c r="H15" s="74"/>
      <c r="I15" s="33"/>
      <c r="J15" s="74"/>
    </row>
    <row r="16" spans="1:10" s="30" customFormat="1" ht="13.5" customHeight="1" x14ac:dyDescent="0.25">
      <c r="A16" s="37"/>
      <c r="B16" s="47" t="s">
        <v>160</v>
      </c>
      <c r="C16" s="33"/>
      <c r="D16" s="74"/>
      <c r="E16" s="33"/>
      <c r="F16" s="74"/>
      <c r="G16" s="33"/>
      <c r="H16" s="74"/>
      <c r="I16" s="33"/>
      <c r="J16" s="74"/>
    </row>
    <row r="17" spans="1:10" s="30" customFormat="1" ht="13.5" customHeight="1" x14ac:dyDescent="0.25">
      <c r="A17" s="37"/>
      <c r="B17" s="47"/>
      <c r="C17" s="33"/>
      <c r="D17" s="74"/>
      <c r="E17" s="33"/>
      <c r="F17" s="74"/>
      <c r="G17" s="33"/>
      <c r="H17" s="74"/>
      <c r="I17" s="33"/>
      <c r="J17" s="74"/>
    </row>
    <row r="18" spans="1:10" s="30" customFormat="1" ht="13.5" customHeight="1" x14ac:dyDescent="0.25">
      <c r="A18" s="37"/>
      <c r="B18" s="47"/>
      <c r="C18" s="33"/>
      <c r="D18" s="74"/>
      <c r="E18" s="33"/>
      <c r="F18" s="74"/>
      <c r="G18" s="33"/>
      <c r="H18" s="74"/>
      <c r="I18" s="33"/>
      <c r="J18" s="74"/>
    </row>
    <row r="19" spans="1:10" s="30" customFormat="1" ht="13.5" customHeight="1" x14ac:dyDescent="0.25">
      <c r="A19" s="37"/>
      <c r="B19" s="47"/>
      <c r="C19" s="33"/>
      <c r="D19" s="74"/>
      <c r="E19" s="33"/>
      <c r="F19" s="74"/>
      <c r="G19" s="33"/>
      <c r="H19" s="74"/>
      <c r="I19" s="33"/>
      <c r="J19" s="74"/>
    </row>
    <row r="20" spans="1:10" s="30" customFormat="1" ht="14" x14ac:dyDescent="0.25">
      <c r="A20" s="37"/>
      <c r="B20" s="29" t="s">
        <v>124</v>
      </c>
      <c r="C20" s="33" t="s">
        <v>79</v>
      </c>
      <c r="D20" s="82">
        <f>SUM(D9:D19)</f>
        <v>0</v>
      </c>
      <c r="E20" s="33" t="s">
        <v>79</v>
      </c>
      <c r="F20" s="82">
        <f>SUM(F9:F19)</f>
        <v>0</v>
      </c>
      <c r="G20" s="33" t="s">
        <v>79</v>
      </c>
      <c r="H20" s="82">
        <f>SUM(H9:H19)</f>
        <v>0</v>
      </c>
      <c r="I20" s="33" t="s">
        <v>79</v>
      </c>
      <c r="J20" s="82">
        <f>SUM(J9:J19)</f>
        <v>0</v>
      </c>
    </row>
    <row r="21" spans="1:10" s="30" customFormat="1" ht="13.5" customHeight="1" x14ac:dyDescent="0.25">
      <c r="A21" s="37"/>
      <c r="B21" s="37"/>
      <c r="C21" s="33"/>
      <c r="D21" s="33"/>
      <c r="E21" s="33"/>
      <c r="F21" s="33"/>
      <c r="G21" s="33"/>
      <c r="H21" s="33"/>
      <c r="I21" s="33"/>
      <c r="J21" s="33"/>
    </row>
    <row r="22" spans="1:10" s="30" customFormat="1" ht="13.5" customHeight="1" x14ac:dyDescent="0.25">
      <c r="A22" s="251" t="s">
        <v>127</v>
      </c>
      <c r="B22" s="37"/>
      <c r="C22" s="33"/>
      <c r="D22" s="33"/>
      <c r="E22" s="33"/>
      <c r="F22" s="33"/>
      <c r="G22" s="33"/>
      <c r="H22" s="33"/>
      <c r="I22" s="33"/>
      <c r="J22" s="33"/>
    </row>
    <row r="23" spans="1:10" s="30" customFormat="1" ht="13.5" customHeight="1" x14ac:dyDescent="0.25">
      <c r="A23" s="37"/>
      <c r="B23" s="47" t="s">
        <v>160</v>
      </c>
      <c r="C23" s="33" t="s">
        <v>79</v>
      </c>
      <c r="D23" s="74"/>
      <c r="E23" s="33" t="s">
        <v>79</v>
      </c>
      <c r="F23" s="74"/>
      <c r="G23" s="33" t="s">
        <v>79</v>
      </c>
      <c r="H23" s="74"/>
      <c r="I23" s="33" t="s">
        <v>79</v>
      </c>
      <c r="J23" s="74"/>
    </row>
    <row r="24" spans="1:10" s="30" customFormat="1" ht="13.5" customHeight="1" x14ac:dyDescent="0.25">
      <c r="A24" s="37"/>
      <c r="B24" s="47"/>
      <c r="C24" s="33"/>
      <c r="D24" s="74"/>
      <c r="E24" s="33"/>
      <c r="F24" s="74"/>
      <c r="G24" s="33"/>
      <c r="H24" s="74"/>
      <c r="I24" s="33"/>
      <c r="J24" s="74"/>
    </row>
    <row r="25" spans="1:10" s="30" customFormat="1" ht="13.5" customHeight="1" x14ac:dyDescent="0.25">
      <c r="A25" s="37"/>
      <c r="B25" s="47"/>
      <c r="C25" s="33"/>
      <c r="D25" s="74"/>
      <c r="E25" s="33"/>
      <c r="F25" s="74"/>
      <c r="G25" s="33"/>
      <c r="H25" s="74"/>
      <c r="I25" s="33"/>
      <c r="J25" s="74"/>
    </row>
    <row r="26" spans="1:10" s="30" customFormat="1" ht="14" x14ac:dyDescent="0.25">
      <c r="A26" s="37"/>
      <c r="B26" s="29" t="s">
        <v>130</v>
      </c>
      <c r="C26" s="33" t="s">
        <v>79</v>
      </c>
      <c r="D26" s="82">
        <f>SUM(D23:D25)</f>
        <v>0</v>
      </c>
      <c r="E26" s="33" t="s">
        <v>79</v>
      </c>
      <c r="F26" s="82">
        <f>SUM(F23:F25)</f>
        <v>0</v>
      </c>
      <c r="G26" s="33" t="s">
        <v>79</v>
      </c>
      <c r="H26" s="82">
        <f>SUM(H23:H25)</f>
        <v>0</v>
      </c>
      <c r="I26" s="33" t="s">
        <v>79</v>
      </c>
      <c r="J26" s="82">
        <f>SUM(J23:J25)</f>
        <v>0</v>
      </c>
    </row>
    <row r="27" spans="1:10" s="30" customFormat="1" ht="13.5" customHeight="1" x14ac:dyDescent="0.25">
      <c r="A27" s="37"/>
      <c r="B27" s="37"/>
      <c r="C27" s="33"/>
      <c r="D27" s="33"/>
      <c r="E27" s="33"/>
      <c r="F27" s="33"/>
      <c r="G27" s="33"/>
      <c r="H27" s="33"/>
      <c r="I27" s="33"/>
      <c r="J27" s="33"/>
    </row>
    <row r="28" spans="1:10" s="30" customFormat="1" ht="13.5" customHeight="1" x14ac:dyDescent="0.25">
      <c r="A28" s="251" t="s">
        <v>131</v>
      </c>
      <c r="B28" s="37"/>
      <c r="C28" s="33"/>
      <c r="D28" s="33"/>
      <c r="E28" s="33"/>
      <c r="F28" s="33"/>
      <c r="G28" s="33"/>
      <c r="H28" s="33"/>
      <c r="I28" s="33"/>
      <c r="J28" s="33"/>
    </row>
    <row r="29" spans="1:10" s="30" customFormat="1" ht="13.5" customHeight="1" x14ac:dyDescent="0.25">
      <c r="A29" s="37"/>
      <c r="B29" s="47" t="s">
        <v>160</v>
      </c>
      <c r="C29" s="33" t="s">
        <v>79</v>
      </c>
      <c r="D29" s="61"/>
      <c r="E29" s="33" t="s">
        <v>79</v>
      </c>
      <c r="F29" s="61"/>
      <c r="G29" s="33" t="s">
        <v>79</v>
      </c>
      <c r="H29" s="61"/>
      <c r="I29" s="33" t="s">
        <v>79</v>
      </c>
      <c r="J29" s="61"/>
    </row>
    <row r="30" spans="1:10" s="30" customFormat="1" ht="13.5" customHeight="1" x14ac:dyDescent="0.25">
      <c r="A30" s="37"/>
      <c r="B30" s="47"/>
      <c r="C30" s="33"/>
      <c r="D30" s="61"/>
      <c r="E30" s="33"/>
      <c r="F30" s="61"/>
      <c r="G30" s="33"/>
      <c r="H30" s="61"/>
      <c r="I30" s="33"/>
      <c r="J30" s="61"/>
    </row>
    <row r="31" spans="1:10" s="30" customFormat="1" ht="13.5" customHeight="1" x14ac:dyDescent="0.25">
      <c r="A31" s="37"/>
      <c r="B31" s="47"/>
      <c r="C31" s="33"/>
      <c r="D31" s="61"/>
      <c r="E31" s="33"/>
      <c r="F31" s="61"/>
      <c r="G31" s="33"/>
      <c r="H31" s="61"/>
      <c r="I31" s="33"/>
      <c r="J31" s="61"/>
    </row>
    <row r="32" spans="1:10" s="30" customFormat="1" ht="14" x14ac:dyDescent="0.25">
      <c r="A32" s="37"/>
      <c r="B32" s="29" t="s">
        <v>132</v>
      </c>
      <c r="C32" s="33" t="s">
        <v>79</v>
      </c>
      <c r="D32" s="82">
        <f>SUM(D29:D31)</f>
        <v>0</v>
      </c>
      <c r="E32" s="33" t="s">
        <v>79</v>
      </c>
      <c r="F32" s="82">
        <f>SUM(F29:F31)</f>
        <v>0</v>
      </c>
      <c r="G32" s="33" t="s">
        <v>79</v>
      </c>
      <c r="H32" s="82">
        <f>SUM(H29:H31)</f>
        <v>0</v>
      </c>
      <c r="I32" s="33" t="s">
        <v>79</v>
      </c>
      <c r="J32" s="82">
        <f>SUM(J29:J31)</f>
        <v>0</v>
      </c>
    </row>
    <row r="33" spans="1:10" s="30" customFormat="1" ht="13.5" customHeight="1" x14ac:dyDescent="0.25">
      <c r="A33" s="37"/>
      <c r="B33" s="37"/>
      <c r="C33" s="33"/>
      <c r="D33" s="33"/>
      <c r="E33" s="33"/>
      <c r="F33" s="33"/>
      <c r="G33" s="33"/>
      <c r="H33" s="33"/>
      <c r="I33" s="33"/>
      <c r="J33" s="33"/>
    </row>
    <row r="34" spans="1:10" s="30" customFormat="1" ht="13.5" customHeight="1" x14ac:dyDescent="0.25">
      <c r="A34" s="251" t="s">
        <v>133</v>
      </c>
      <c r="B34" s="37"/>
      <c r="C34" s="33"/>
      <c r="D34" s="33"/>
      <c r="E34" s="33"/>
      <c r="F34" s="33"/>
      <c r="G34" s="33"/>
      <c r="H34" s="33"/>
      <c r="I34" s="33"/>
      <c r="J34" s="33"/>
    </row>
    <row r="35" spans="1:10" s="30" customFormat="1" ht="13.5" customHeight="1" x14ac:dyDescent="0.25">
      <c r="A35" s="37"/>
      <c r="B35" s="47" t="s">
        <v>160</v>
      </c>
      <c r="C35" s="33" t="s">
        <v>79</v>
      </c>
      <c r="D35" s="74"/>
      <c r="E35" s="33" t="s">
        <v>79</v>
      </c>
      <c r="F35" s="74"/>
      <c r="G35" s="33" t="s">
        <v>79</v>
      </c>
      <c r="H35" s="74"/>
      <c r="I35" s="33" t="s">
        <v>79</v>
      </c>
      <c r="J35" s="74"/>
    </row>
    <row r="36" spans="1:10" s="30" customFormat="1" ht="13.5" customHeight="1" x14ac:dyDescent="0.25">
      <c r="A36" s="37"/>
      <c r="B36" s="47"/>
      <c r="C36" s="33"/>
      <c r="D36" s="74"/>
      <c r="E36" s="33"/>
      <c r="F36" s="74"/>
      <c r="G36" s="33"/>
      <c r="H36" s="74"/>
      <c r="I36" s="33"/>
      <c r="J36" s="74"/>
    </row>
    <row r="37" spans="1:10" s="30" customFormat="1" ht="13.5" customHeight="1" x14ac:dyDescent="0.25">
      <c r="A37" s="37"/>
      <c r="B37" s="47"/>
      <c r="C37" s="33"/>
      <c r="D37" s="74"/>
      <c r="E37" s="33"/>
      <c r="F37" s="74"/>
      <c r="G37" s="33"/>
      <c r="H37" s="74"/>
      <c r="I37" s="33"/>
      <c r="J37" s="74"/>
    </row>
    <row r="38" spans="1:10" s="30" customFormat="1" ht="14" x14ac:dyDescent="0.25">
      <c r="A38" s="37"/>
      <c r="B38" s="29" t="s">
        <v>134</v>
      </c>
      <c r="C38" s="33" t="s">
        <v>79</v>
      </c>
      <c r="D38" s="82">
        <f>SUM(D35:D37)</f>
        <v>0</v>
      </c>
      <c r="E38" s="33" t="s">
        <v>79</v>
      </c>
      <c r="F38" s="82">
        <f>SUM(F35:F37)</f>
        <v>0</v>
      </c>
      <c r="G38" s="33" t="s">
        <v>79</v>
      </c>
      <c r="H38" s="82">
        <f>SUM(H35:H37)</f>
        <v>0</v>
      </c>
      <c r="I38" s="33" t="s">
        <v>79</v>
      </c>
      <c r="J38" s="82">
        <f>SUM(J35:J37)</f>
        <v>0</v>
      </c>
    </row>
    <row r="39" spans="1:10" s="30" customFormat="1" ht="13.5" customHeight="1" x14ac:dyDescent="0.25">
      <c r="A39" s="37"/>
      <c r="B39" s="29"/>
      <c r="C39" s="33"/>
      <c r="D39" s="33"/>
      <c r="E39" s="33"/>
      <c r="F39" s="33"/>
      <c r="G39" s="33"/>
      <c r="H39" s="33"/>
      <c r="I39" s="33"/>
      <c r="J39" s="33"/>
    </row>
    <row r="40" spans="1:10" s="30" customFormat="1" ht="13.5" customHeight="1" x14ac:dyDescent="0.25">
      <c r="A40" s="251" t="s">
        <v>135</v>
      </c>
      <c r="B40" s="29"/>
      <c r="C40" s="33"/>
      <c r="D40" s="33"/>
      <c r="E40" s="33"/>
      <c r="F40" s="33"/>
      <c r="G40" s="33"/>
      <c r="H40" s="33"/>
      <c r="I40" s="33"/>
      <c r="J40" s="33"/>
    </row>
    <row r="41" spans="1:10" s="30" customFormat="1" ht="13.5" customHeight="1" x14ac:dyDescent="0.25">
      <c r="A41" s="37"/>
      <c r="B41" s="47" t="s">
        <v>160</v>
      </c>
      <c r="C41" s="33" t="s">
        <v>79</v>
      </c>
      <c r="D41" s="74"/>
      <c r="E41" s="33" t="s">
        <v>79</v>
      </c>
      <c r="F41" s="74"/>
      <c r="G41" s="33" t="s">
        <v>79</v>
      </c>
      <c r="H41" s="74"/>
      <c r="I41" s="33" t="s">
        <v>79</v>
      </c>
      <c r="J41" s="74"/>
    </row>
    <row r="42" spans="1:10" s="30" customFormat="1" ht="13.5" customHeight="1" x14ac:dyDescent="0.25">
      <c r="A42" s="37"/>
      <c r="B42" s="47"/>
      <c r="C42" s="33"/>
      <c r="D42" s="74"/>
      <c r="E42" s="33"/>
      <c r="F42" s="74"/>
      <c r="G42" s="33"/>
      <c r="H42" s="74"/>
      <c r="I42" s="33"/>
      <c r="J42" s="74"/>
    </row>
    <row r="43" spans="1:10" s="30" customFormat="1" ht="13.5" customHeight="1" x14ac:dyDescent="0.25">
      <c r="A43" s="37"/>
      <c r="B43" s="47"/>
      <c r="C43" s="33"/>
      <c r="D43" s="74"/>
      <c r="E43" s="33"/>
      <c r="F43" s="74"/>
      <c r="G43" s="33"/>
      <c r="H43" s="74"/>
      <c r="I43" s="33"/>
      <c r="J43" s="74"/>
    </row>
    <row r="44" spans="1:10" s="30" customFormat="1" ht="14" x14ac:dyDescent="0.25">
      <c r="A44" s="37"/>
      <c r="B44" s="29" t="s">
        <v>136</v>
      </c>
      <c r="C44" s="33" t="s">
        <v>79</v>
      </c>
      <c r="D44" s="82">
        <f>SUM(D41:D43)</f>
        <v>0</v>
      </c>
      <c r="E44" s="33" t="s">
        <v>79</v>
      </c>
      <c r="F44" s="82">
        <f>SUM(F41:F43)</f>
        <v>0</v>
      </c>
      <c r="G44" s="33" t="s">
        <v>79</v>
      </c>
      <c r="H44" s="82">
        <f>SUM(H41:H43)</f>
        <v>0</v>
      </c>
      <c r="I44" s="33" t="s">
        <v>79</v>
      </c>
      <c r="J44" s="82">
        <f>SUM(J41:J43)</f>
        <v>0</v>
      </c>
    </row>
    <row r="45" spans="1:10" s="30" customFormat="1" ht="13.5" customHeight="1" x14ac:dyDescent="0.25">
      <c r="A45" s="37"/>
      <c r="B45" s="48"/>
      <c r="C45" s="33"/>
      <c r="D45" s="33"/>
      <c r="E45" s="33"/>
      <c r="F45" s="33"/>
      <c r="G45" s="33"/>
      <c r="H45" s="33"/>
      <c r="I45" s="33"/>
      <c r="J45" s="33"/>
    </row>
    <row r="46" spans="1:10" s="30" customFormat="1" ht="13.5" customHeight="1" x14ac:dyDescent="0.25">
      <c r="A46" s="251" t="s">
        <v>43</v>
      </c>
      <c r="B46" s="37"/>
      <c r="C46" s="33"/>
      <c r="D46" s="33"/>
      <c r="E46" s="33"/>
      <c r="F46" s="33"/>
      <c r="G46" s="33"/>
      <c r="H46" s="33"/>
      <c r="I46" s="33"/>
      <c r="J46" s="33"/>
    </row>
    <row r="47" spans="1:10" s="30" customFormat="1" ht="13.5" customHeight="1" x14ac:dyDescent="0.25">
      <c r="A47" s="37"/>
      <c r="B47" s="47" t="s">
        <v>160</v>
      </c>
      <c r="C47" s="33" t="s">
        <v>79</v>
      </c>
      <c r="D47" s="74"/>
      <c r="E47" s="33" t="s">
        <v>79</v>
      </c>
      <c r="F47" s="74"/>
      <c r="G47" s="33" t="s">
        <v>79</v>
      </c>
      <c r="H47" s="74"/>
      <c r="I47" s="33" t="s">
        <v>79</v>
      </c>
      <c r="J47" s="74"/>
    </row>
    <row r="48" spans="1:10" s="30" customFormat="1" ht="13.5" customHeight="1" x14ac:dyDescent="0.25">
      <c r="A48" s="37"/>
      <c r="B48" s="47"/>
      <c r="C48" s="33"/>
      <c r="D48" s="74"/>
      <c r="E48" s="33"/>
      <c r="F48" s="74"/>
      <c r="G48" s="33"/>
      <c r="H48" s="74"/>
      <c r="I48" s="33"/>
      <c r="J48" s="74"/>
    </row>
    <row r="49" spans="1:10" s="30" customFormat="1" ht="13.5" customHeight="1" x14ac:dyDescent="0.25">
      <c r="A49" s="37"/>
      <c r="B49" s="47"/>
      <c r="C49" s="33"/>
      <c r="D49" s="74"/>
      <c r="E49" s="33"/>
      <c r="F49" s="74"/>
      <c r="G49" s="33"/>
      <c r="H49" s="74"/>
      <c r="I49" s="33"/>
      <c r="J49" s="74"/>
    </row>
    <row r="50" spans="1:10" s="30" customFormat="1" ht="14" x14ac:dyDescent="0.25">
      <c r="A50" s="37"/>
      <c r="B50" s="29" t="s">
        <v>137</v>
      </c>
      <c r="C50" s="33" t="s">
        <v>79</v>
      </c>
      <c r="D50" s="82">
        <f>SUM(D47:D49)</f>
        <v>0</v>
      </c>
      <c r="E50" s="33" t="s">
        <v>79</v>
      </c>
      <c r="F50" s="82">
        <f>SUM(F47:F49)</f>
        <v>0</v>
      </c>
      <c r="G50" s="33" t="s">
        <v>79</v>
      </c>
      <c r="H50" s="82">
        <f>SUM(H47:H49)</f>
        <v>0</v>
      </c>
      <c r="I50" s="33" t="s">
        <v>79</v>
      </c>
      <c r="J50" s="82">
        <f>SUM(J47:J49)</f>
        <v>0</v>
      </c>
    </row>
    <row r="51" spans="1:10" s="30" customFormat="1" ht="13.5" customHeight="1" x14ac:dyDescent="0.25">
      <c r="A51" s="37"/>
      <c r="B51" s="37"/>
      <c r="C51" s="33"/>
      <c r="D51" s="33"/>
      <c r="E51" s="33"/>
      <c r="F51" s="33"/>
      <c r="G51" s="33"/>
      <c r="H51" s="33"/>
      <c r="I51" s="33"/>
      <c r="J51" s="33"/>
    </row>
    <row r="52" spans="1:10" s="30" customFormat="1" ht="13.5" customHeight="1" x14ac:dyDescent="0.25">
      <c r="A52" s="37"/>
      <c r="B52" s="29"/>
      <c r="C52" s="33"/>
      <c r="D52" s="33"/>
      <c r="E52" s="33"/>
      <c r="F52" s="33"/>
      <c r="G52" s="33"/>
      <c r="H52" s="33"/>
      <c r="I52" s="33"/>
      <c r="J52" s="33"/>
    </row>
    <row r="53" spans="1:10" s="30" customFormat="1" ht="14.5" thickBot="1" x14ac:dyDescent="0.3">
      <c r="A53" s="37"/>
      <c r="B53" s="29" t="s">
        <v>44</v>
      </c>
      <c r="C53" s="33" t="s">
        <v>79</v>
      </c>
      <c r="D53" s="81">
        <f>D20+D26+D32+D38+D44+D50</f>
        <v>0</v>
      </c>
      <c r="E53" s="33" t="s">
        <v>79</v>
      </c>
      <c r="F53" s="81">
        <f>F20+F26+F32+F38+F44+F50</f>
        <v>0</v>
      </c>
      <c r="G53" s="33" t="s">
        <v>79</v>
      </c>
      <c r="H53" s="81">
        <f>H20+H26+H32+H38+H44+H50</f>
        <v>0</v>
      </c>
      <c r="I53" s="33" t="s">
        <v>79</v>
      </c>
      <c r="J53" s="81">
        <f>J20+J26+J32+J38+J44+J50</f>
        <v>0</v>
      </c>
    </row>
    <row r="54" spans="1:10" s="7" customFormat="1" ht="14.5" thickTop="1" x14ac:dyDescent="0.3">
      <c r="A54" s="5"/>
      <c r="B54" s="9"/>
      <c r="C54" s="6"/>
      <c r="D54" s="21"/>
      <c r="E54" s="6"/>
      <c r="F54" s="21"/>
      <c r="G54" s="6"/>
      <c r="H54" s="21"/>
      <c r="I54" s="6"/>
      <c r="J54" s="21"/>
    </row>
    <row r="55" spans="1:10" s="7" customFormat="1" ht="37.5" customHeight="1" x14ac:dyDescent="0.3">
      <c r="A55" s="250" t="s">
        <v>71</v>
      </c>
      <c r="B55" s="324" t="s">
        <v>161</v>
      </c>
      <c r="C55" s="324"/>
      <c r="D55" s="324"/>
      <c r="E55" s="324"/>
      <c r="F55" s="324"/>
      <c r="G55" s="324"/>
      <c r="H55" s="324"/>
      <c r="I55" s="324"/>
      <c r="J55" s="324"/>
    </row>
    <row r="56" spans="1:10" s="7" customFormat="1" ht="14" x14ac:dyDescent="0.3">
      <c r="A56" s="15" t="s">
        <v>162</v>
      </c>
      <c r="C56" s="5"/>
      <c r="D56" s="17"/>
      <c r="E56" s="5"/>
      <c r="F56" s="17"/>
      <c r="G56" s="5"/>
      <c r="H56" s="17"/>
      <c r="I56" s="5"/>
      <c r="J56" s="17"/>
    </row>
    <row r="57" spans="1:10" ht="15.5" x14ac:dyDescent="0.35">
      <c r="A57" s="14"/>
      <c r="B57" s="14"/>
      <c r="C57" s="14"/>
      <c r="D57" s="14"/>
      <c r="E57" s="14"/>
      <c r="F57" s="14"/>
      <c r="G57" s="14"/>
      <c r="H57" s="14"/>
      <c r="I57" s="14"/>
      <c r="J57" s="14"/>
    </row>
  </sheetData>
  <sheetProtection sheet="1" formatCells="0" formatColumns="0" formatRows="0" insertRows="0" deleteRows="0"/>
  <mergeCells count="5">
    <mergeCell ref="A1:J1"/>
    <mergeCell ref="A3:J3"/>
    <mergeCell ref="A2:J2"/>
    <mergeCell ref="B55:J55"/>
    <mergeCell ref="A6:B6"/>
  </mergeCells>
  <phoneticPr fontId="13" type="noConversion"/>
  <hyperlinks>
    <hyperlink ref="A6:B6" location="SchE1" display="FUND/DEPARTMENT" xr:uid="{041D064A-5336-4CE6-96E0-1646C74CF0B9}"/>
    <hyperlink ref="D5" location="SchE2" display="SchE2" xr:uid="{9E4FB078-D6F5-445B-A826-443291E9F764}"/>
    <hyperlink ref="F5" location="SchE3" display="SchE3" xr:uid="{44BBE384-227C-4DD7-B317-9A301EEEE821}"/>
    <hyperlink ref="H5" location="SchE4" display="SchE4" xr:uid="{5407168F-34EB-4B90-B894-9FECCBA5D26A}"/>
    <hyperlink ref="J5" location="SchE5" display="SchE5" xr:uid="{F93C3EF5-6BCD-424A-A830-6DE0B0C44C06}"/>
  </hyperlinks>
  <printOptions horizontalCentered="1"/>
  <pageMargins left="0.5" right="0.5" top="0.5" bottom="0.5" header="0.5" footer="0.25"/>
  <pageSetup scale="84" orientation="portrait" r:id="rId1"/>
  <headerFooter alignWithMargins="0">
    <oddFooter>&amp;L&amp;"Arial,Bold"6/23  Arizona Auditor General&amp;C&amp;"Arial,Bold"Schedule E&amp;R&amp;"Arial,Bold"Official County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B9EE1ED662A9448DA410698F3E5760" ma:contentTypeVersion="4" ma:contentTypeDescription="Create a new document." ma:contentTypeScope="" ma:versionID="e7af28e29f03edf696d66ae777392352">
  <xsd:schema xmlns:xsd="http://www.w3.org/2001/XMLSchema" xmlns:xs="http://www.w3.org/2001/XMLSchema" xmlns:p="http://schemas.microsoft.com/office/2006/metadata/properties" xmlns:ns2="32d699d8-57a6-4fd7-92dd-e679e09086e6" xmlns:ns3="ffcdc2e4-c8f2-4bf7-ab1d-ea300bde3fd8" targetNamespace="http://schemas.microsoft.com/office/2006/metadata/properties" ma:root="true" ma:fieldsID="2736c6016e68c76f9e327b75cb617411" ns2:_="" ns3:_="">
    <xsd:import namespace="32d699d8-57a6-4fd7-92dd-e679e09086e6"/>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d699d8-57a6-4fd7-92dd-e679e0908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C320CD-3E1E-4AFE-B76D-D7BEF2F58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d699d8-57a6-4fd7-92dd-e679e09086e6"/>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055894-4438-4E1E-A4E4-1C167221F72E}">
  <ds:schemaRefs>
    <ds:schemaRef ds:uri="http://schemas.microsoft.com/office/2006/metadata/longProperties"/>
  </ds:schemaRefs>
</ds:datastoreItem>
</file>

<file path=customXml/itemProps3.xml><?xml version="1.0" encoding="utf-8"?>
<ds:datastoreItem xmlns:ds="http://schemas.openxmlformats.org/officeDocument/2006/customXml" ds:itemID="{8D9FE91C-86E1-4D1F-8325-5ADD1197D87A}">
  <ds:schemaRefs>
    <ds:schemaRef ds:uri="http://schemas.microsoft.com/sharepoint/v3/contenttype/forms"/>
  </ds:schemaRefs>
</ds:datastoreItem>
</file>

<file path=customXml/itemProps4.xml><?xml version="1.0" encoding="utf-8"?>
<ds:datastoreItem xmlns:ds="http://schemas.openxmlformats.org/officeDocument/2006/customXml" ds:itemID="{5DCF03D4-1346-4813-9244-6C47AA250868}">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ffcdc2e4-c8f2-4bf7-ab1d-ea300bde3fd8"/>
    <ds:schemaRef ds:uri="http://purl.org/dc/dcmitype/"/>
    <ds:schemaRef ds:uri="32d699d8-57a6-4fd7-92dd-e679e09086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96</vt:i4>
      </vt:variant>
    </vt:vector>
  </HeadingPairs>
  <TitlesOfParts>
    <vt:vector size="108"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Instructions!_Hlk510620005</vt:lpstr>
      <vt:lpstr>Expenditures_Expenses_by_Department</vt:lpstr>
      <vt:lpstr>Expenditures_Expenses_by_Fund</vt:lpstr>
      <vt:lpstr>Full_Time_Employees_and_Personnel_Compensation</vt:lpstr>
      <vt:lpstr>GeneralInstructions</vt:lpstr>
      <vt:lpstr>InstructionsInstructions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ResoluClosing</vt:lpstr>
      <vt:lpstr>ResoluPara1</vt:lpstr>
      <vt:lpstr>ResoluPara2</vt:lpstr>
      <vt:lpstr>ResoluPara3</vt:lpstr>
      <vt:lpstr>ResoluPara5</vt:lpstr>
      <vt:lpstr>ResoluPara6</vt:lpstr>
      <vt:lpstr>Resolution_for_the_Adoption_of_the_Budget</vt:lpstr>
      <vt:lpstr>ResolutionGeneral</vt:lpstr>
      <vt:lpstr>Revenues_Other_Than_Property_Taxes</vt:lpstr>
      <vt:lpstr>SchA5A1</vt:lpstr>
      <vt:lpstr>SchAacutalexpCY</vt:lpstr>
      <vt:lpstr>SchAAdoptedBudExp</vt:lpstr>
      <vt:lpstr>SchAbudExpBY</vt:lpstr>
      <vt:lpstr>SchAestRevnotTaxBY</vt:lpstr>
      <vt:lpstr>SchAExpLimCom1</vt:lpstr>
      <vt:lpstr>SchAExpLimCom2</vt:lpstr>
      <vt:lpstr>SchAExpLimCom3</vt:lpstr>
      <vt:lpstr>SchAExpLimCom4</vt:lpstr>
      <vt:lpstr>SchAExpLimCom5</vt:lpstr>
      <vt:lpstr>SchAExpLimCom6</vt:lpstr>
      <vt:lpstr>SchAfundNPjuly1</vt:lpstr>
      <vt:lpstr>SchAinterfunTransferBY</vt:lpstr>
      <vt:lpstr>SchALine_1</vt:lpstr>
      <vt:lpstr>SchAotherFinSourcUseBY</vt:lpstr>
      <vt:lpstr>SchAprimaryProptax</vt:lpstr>
      <vt:lpstr>SchAreductionNotAvailable</vt:lpstr>
      <vt:lpstr>SchAsecondaryPropTax</vt:lpstr>
      <vt:lpstr>SchAtitle</vt:lpstr>
      <vt:lpstr>SchAtotalFinReAvaBY</vt:lpstr>
      <vt:lpstr>SchB3A</vt:lpstr>
      <vt:lpstr>SchB3B</vt:lpstr>
      <vt:lpstr>SchB3C</vt:lpstr>
      <vt:lpstr>SchB4A1</vt:lpstr>
      <vt:lpstr>SchB4B1</vt:lpstr>
      <vt:lpstr>SchB4C</vt:lpstr>
      <vt:lpstr>SchB51</vt:lpstr>
      <vt:lpstr>SchB5B</vt:lpstr>
      <vt:lpstr>SchBPropertyTax1</vt:lpstr>
      <vt:lpstr>SchBPropertyTax2</vt:lpstr>
      <vt:lpstr>SchC1</vt:lpstr>
      <vt:lpstr>SchC2</vt:lpstr>
      <vt:lpstr>SchC3</vt:lpstr>
      <vt:lpstr>SchC4</vt:lpstr>
      <vt:lpstr>SchCtitle</vt:lpstr>
      <vt:lpstr>SchD1</vt:lpstr>
      <vt:lpstr>SchD2</vt:lpstr>
      <vt:lpstr>SchD3</vt:lpstr>
      <vt:lpstr>SchD4</vt:lpstr>
      <vt:lpstr>SchDtitle</vt:lpstr>
      <vt:lpstr>SchE1</vt:lpstr>
      <vt:lpstr>SchE2</vt:lpstr>
      <vt:lpstr>SchE3</vt:lpstr>
      <vt:lpstr>SchE4</vt:lpstr>
      <vt:lpstr>SchE5</vt:lpstr>
      <vt:lpstr>SCHEDULEB</vt:lpstr>
      <vt:lpstr>SCHEDULEC</vt:lpstr>
      <vt:lpstr>SCHEDULED</vt:lpstr>
      <vt:lpstr>'Schedule F'!SCHEDULEE</vt:lpstr>
      <vt:lpstr>'Schedule G'!SCHEDULEE</vt:lpstr>
      <vt:lpstr>SCHEDULEE</vt:lpstr>
      <vt:lpstr>ScheF1</vt:lpstr>
      <vt:lpstr>ScheF2</vt:lpstr>
      <vt:lpstr>ScheF3</vt:lpstr>
      <vt:lpstr>ScheF4</vt:lpstr>
      <vt:lpstr>ScheF5</vt:lpstr>
      <vt:lpstr>ScheFtitle</vt:lpstr>
      <vt:lpstr>ScheG1</vt:lpstr>
      <vt:lpstr>ScheG2</vt:lpstr>
      <vt:lpstr>ScheG3</vt:lpstr>
      <vt:lpstr>ScheG4</vt:lpstr>
      <vt:lpstr>ScheG5</vt:lpstr>
      <vt:lpstr>ScheG6</vt:lpstr>
      <vt:lpstr>ScheG7</vt:lpstr>
      <vt:lpstr>ScheGtitle</vt:lpstr>
      <vt:lpstr>SchF1</vt:lpstr>
      <vt:lpstr>SchFtitle</vt:lpstr>
      <vt:lpstr>Summary_Schedule_of_Estimated_Revenues_and_Expenditures_Expenses</vt:lpstr>
      <vt:lpstr>Tax_Levy_and_Tax_Rate_Information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Whitaker</dc:creator>
  <cp:keywords/>
  <dc:description/>
  <cp:lastModifiedBy>Monic Yakus</cp:lastModifiedBy>
  <cp:revision/>
  <cp:lastPrinted>2023-06-02T18:44:01Z</cp:lastPrinted>
  <dcterms:created xsi:type="dcterms:W3CDTF">2013-04-11T20:37:45Z</dcterms:created>
  <dcterms:modified xsi:type="dcterms:W3CDTF">2023-06-05T19:37:57Z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0x01010013B9EE1ED662A9448DA410698F3E5760</vt:lpwstr>
  </property>
</Properties>
</file>